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is-0ish02\k-nenkin\09_DB関係\01_フォーマット\02_裁定請求書・届出\編集用(原本)\10_加入者用_すべてHP掲載\検討中\"/>
    </mc:Choice>
  </mc:AlternateContent>
  <xr:revisionPtr revIDLastSave="0" documentId="8_{5CE4CD72-673A-491C-B051-792C58623F20}" xr6:coauthVersionLast="47" xr6:coauthVersionMax="47" xr10:uidLastSave="{00000000-0000-0000-0000-000000000000}"/>
  <bookViews>
    <workbookView xWindow="-120" yWindow="-120" windowWidth="29040" windowHeight="15990" tabRatio="737" xr2:uid="{00000000-000D-0000-FFFF-FFFF00000000}"/>
  </bookViews>
  <sheets>
    <sheet name="用紙12" sheetId="27" r:id="rId1"/>
    <sheet name="選択状況" sheetId="26" state="hidden" r:id="rId2"/>
  </sheets>
  <definedNames>
    <definedName name="_xlnm.Print_Area" localSheetId="0">用紙12!$A$1:$AP$43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退職理由">選択状況!$U$9</definedName>
    <definedName name="年金受給期間">選択状況!$L$4</definedName>
    <definedName name="年金選択">選択状況!$L$3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27" l="1"/>
  <c r="I23" i="27"/>
  <c r="W22" i="26"/>
  <c r="W23" i="26"/>
  <c r="W24" i="26"/>
  <c r="W25" i="26"/>
  <c r="W21" i="26"/>
  <c r="W13" i="26"/>
  <c r="W12" i="26"/>
  <c r="W11" i="26"/>
  <c r="W10" i="26"/>
  <c r="C13" i="26"/>
  <c r="C3" i="26"/>
  <c r="G12" i="27"/>
  <c r="S23" i="27" l="1"/>
  <c r="AP22" i="27"/>
  <c r="S22" i="27"/>
  <c r="AO12" i="27"/>
  <c r="AO10" i="27"/>
  <c r="AD22" i="27"/>
  <c r="K22" i="27"/>
  <c r="C5" i="26" l="1"/>
  <c r="C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大貫　里恵</author>
  </authors>
  <commentList>
    <comment ref="I23" authorId="0" shapeId="0" xr:uid="{B9CF121A-6D43-463F-9039-0F4C92AC2F6C}">
      <text>
        <r>
          <rPr>
            <b/>
            <sz val="9"/>
            <color indexed="81"/>
            <rFont val="MS P ゴシック"/>
            <family val="3"/>
            <charset val="128"/>
          </rPr>
          <t>銀行名を入力</t>
        </r>
      </text>
    </comment>
    <comment ref="X23" authorId="0" shapeId="0" xr:uid="{B1EB5CB2-9B33-4869-A8E7-34DABCFA37FB}">
      <text>
        <r>
          <rPr>
            <b/>
            <sz val="9"/>
            <color indexed="81"/>
            <rFont val="MS P ゴシック"/>
            <family val="3"/>
            <charset val="128"/>
          </rPr>
          <t>支店名を入力</t>
        </r>
      </text>
    </comment>
  </commentList>
</comments>
</file>

<file path=xl/sharedStrings.xml><?xml version="1.0" encoding="utf-8"?>
<sst xmlns="http://schemas.openxmlformats.org/spreadsheetml/2006/main" count="132" uniqueCount="107">
  <si>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</si>
  <si>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〒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</si>
  <si>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</si>
  <si>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</si>
  <si>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</si>
  <si>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</si>
  <si>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</si>
  <si>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</si>
  <si>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</si>
  <si>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</si>
  <si>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</si>
  <si>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</si>
  <si>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</si>
  <si>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</si>
  <si>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</si>
  <si>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</si>
  <si>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</si>
  <si>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</si>
  <si>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</si>
  <si>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</si>
  <si>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</si>
  <si>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</si>
  <si>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</si>
  <si>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</si>
  <si>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</si>
  <si>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</si>
  <si>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</si>
  <si>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</si>
  <si>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</si>
  <si>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</si>
  <si>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</si>
  <si>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</si>
  <si>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</si>
  <si>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</si>
  <si>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</si>
  <si>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</si>
  <si>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</si>
  <si>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</si>
  <si>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</si>
  <si>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本店支店</t>
    <rPh sb="0" eb="2">
      <t>ホンテン</t>
    </rPh>
    <rPh sb="2" eb="4">
      <t>シテン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</si>
  <si>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</si>
  <si>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</si>
  <si>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■添付資料</t>
    <rPh sb="1" eb="3">
      <t>テンプ</t>
    </rPh>
    <rPh sb="3" eb="5">
      <t>シリョウ</t>
    </rPh>
    <phoneticPr fontId="2"/>
  </si>
  <si>
    <t>選択パターン</t>
    <rPh sb="0" eb="2">
      <t>センタク</t>
    </rPh>
    <phoneticPr fontId="2"/>
  </si>
  <si>
    <t>　　　　　口座番号</t>
    <rPh sb="5" eb="7">
      <t>コウザ</t>
    </rPh>
    <rPh sb="7" eb="9">
      <t>バンゴウ</t>
    </rPh>
    <phoneticPr fontId="2"/>
  </si>
  <si>
    <t>氏名カナ</t>
    <rPh sb="0" eb="2">
      <t>シメイ</t>
    </rPh>
    <phoneticPr fontId="2"/>
  </si>
  <si>
    <t>脱退一時金 裁定請求書</t>
    <rPh sb="0" eb="2">
      <t>ダッタイ</t>
    </rPh>
    <rPh sb="2" eb="5">
      <t>イチジキン</t>
    </rPh>
    <rPh sb="6" eb="8">
      <t>サイテイ</t>
    </rPh>
    <rPh sb="8" eb="11">
      <t>セイキュウショ</t>
    </rPh>
    <phoneticPr fontId="2"/>
  </si>
  <si>
    <t>兼　取扱方法選択届</t>
    <rPh sb="0" eb="1">
      <t>ケン</t>
    </rPh>
    <rPh sb="2" eb="4">
      <t>トリアツカイ</t>
    </rPh>
    <rPh sb="4" eb="6">
      <t>ホウホウ</t>
    </rPh>
    <rPh sb="6" eb="8">
      <t>センタク</t>
    </rPh>
    <rPh sb="8" eb="9">
      <t>トド</t>
    </rPh>
    <phoneticPr fontId="2"/>
  </si>
  <si>
    <t>②企業年金連合会に通算企業年金の原資として移換する</t>
    <rPh sb="1" eb="3">
      <t>キギョウ</t>
    </rPh>
    <rPh sb="3" eb="5">
      <t>ネンキン</t>
    </rPh>
    <rPh sb="5" eb="8">
      <t>レンゴウカイ</t>
    </rPh>
    <rPh sb="9" eb="11">
      <t>ツウサン</t>
    </rPh>
    <rPh sb="11" eb="13">
      <t>キギョウ</t>
    </rPh>
    <rPh sb="13" eb="15">
      <t>ネンキン</t>
    </rPh>
    <rPh sb="16" eb="18">
      <t>ゲンシ</t>
    </rPh>
    <rPh sb="21" eb="23">
      <t>イカン</t>
    </rPh>
    <phoneticPr fontId="2"/>
  </si>
  <si>
    <t>書類到着後、約１ヶ月にて振込 ※退職日以降</t>
    <rPh sb="0" eb="2">
      <t>ショルイ</t>
    </rPh>
    <rPh sb="2" eb="4">
      <t>トウチャク</t>
    </rPh>
    <rPh sb="4" eb="5">
      <t>ゴ</t>
    </rPh>
    <rPh sb="6" eb="7">
      <t>ヤク</t>
    </rPh>
    <rPh sb="9" eb="10">
      <t>ゲツ</t>
    </rPh>
    <rPh sb="12" eb="14">
      <t>フリコミ</t>
    </rPh>
    <rPh sb="16" eb="18">
      <t>タイショク</t>
    </rPh>
    <rPh sb="18" eb="19">
      <t>ビ</t>
    </rPh>
    <rPh sb="19" eb="21">
      <t>イコウ</t>
    </rPh>
    <phoneticPr fontId="2"/>
  </si>
  <si>
    <t>オリンパス企業年金基金にて手続きします</t>
    <rPh sb="5" eb="7">
      <t>キギョウ</t>
    </rPh>
    <rPh sb="7" eb="9">
      <t>ネンキン</t>
    </rPh>
    <rPh sb="9" eb="11">
      <t>キキン</t>
    </rPh>
    <rPh sb="13" eb="15">
      <t>テツヅ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</si>
  <si>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</si>
  <si>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t>（２） 退職年月日</t>
    <rPh sb="4" eb="6">
      <t>タイショク</t>
    </rPh>
    <rPh sb="6" eb="9">
      <t>ネンガッピ</t>
    </rPh>
    <rPh sb="7" eb="8">
      <t>テイネン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</si>
  <si>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</si>
  <si>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</si>
  <si>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</si>
  <si>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>（７）脱退一時金</t>
    <rPh sb="3" eb="5">
      <t>ダッタイ</t>
    </rPh>
    <rPh sb="5" eb="8">
      <t>イチジキン</t>
    </rPh>
    <phoneticPr fontId="2"/>
  </si>
  <si>
    <t>　　受給方法の選択</t>
    <rPh sb="4" eb="6">
      <t>ホウホウ</t>
    </rPh>
    <rPh sb="7" eb="9">
      <t>センタク</t>
    </rPh>
    <phoneticPr fontId="2"/>
  </si>
  <si>
    <t>補足</t>
    <rPh sb="0" eb="2">
      <t>ホソク</t>
    </rPh>
    <phoneticPr fontId="19"/>
  </si>
  <si>
    <t>（８）振込先</t>
    <phoneticPr fontId="2"/>
  </si>
  <si>
    <t>（９）該当するものに</t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</si>
  <si>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</si>
  <si>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</si>
  <si>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</si>
  <si>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自己都合退職</t>
    <phoneticPr fontId="2"/>
  </si>
  <si>
    <t>ニューライフサポートプラン</t>
  </si>
  <si>
    <t>（１１）その他連絡事項があれば記入ください。</t>
    <rPh sb="15" eb="17">
      <t>キニュウ</t>
    </rPh>
    <phoneticPr fontId="2"/>
  </si>
  <si>
    <t>退職理由</t>
    <rPh sb="0" eb="2">
      <t>タイショク</t>
    </rPh>
    <rPh sb="2" eb="4">
      <t>リユウ</t>
    </rPh>
    <phoneticPr fontId="2"/>
  </si>
  <si>
    <t>提出日</t>
    <rPh sb="0" eb="2">
      <t>テイシュツ</t>
    </rPh>
    <rPh sb="2" eb="3">
      <t>ビ</t>
    </rPh>
    <phoneticPr fontId="2"/>
  </si>
  <si>
    <t>yyyy/mm/dd</t>
    <phoneticPr fontId="2"/>
  </si>
  <si>
    <t>（５）生年月日（yyyy/mm/dd）</t>
    <rPh sb="3" eb="5">
      <t>セイネン</t>
    </rPh>
    <rPh sb="5" eb="7">
      <t>ガッピ</t>
    </rPh>
    <phoneticPr fontId="2"/>
  </si>
  <si>
    <t>口座名義(カタカナ)</t>
    <rPh sb="0" eb="2">
      <t>コウザ</t>
    </rPh>
    <rPh sb="2" eb="4">
      <t>メイギ</t>
    </rPh>
    <phoneticPr fontId="2"/>
  </si>
  <si>
    <r>
      <rPr>
        <sz val="18"/>
        <rFont val="Segoe UI Symbol"/>
        <family val="2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</si>
  <si>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定年退職</t>
    <rPh sb="0" eb="2">
      <t>テイネン</t>
    </rPh>
    <rPh sb="2" eb="4">
      <t>タイショク</t>
    </rPh>
    <phoneticPr fontId="2"/>
  </si>
  <si>
    <t>①一時金で受け取る</t>
    <rPh sb="1" eb="4">
      <t>イチジキン</t>
    </rPh>
    <rPh sb="5" eb="6">
      <t>ウ</t>
    </rPh>
    <rPh sb="7" eb="8">
      <t>ト</t>
    </rPh>
    <phoneticPr fontId="2"/>
  </si>
  <si>
    <t>（１０）退職事由を</t>
    <rPh sb="4" eb="6">
      <t>タイショク</t>
    </rPh>
    <rPh sb="6" eb="8">
      <t>ジユウ</t>
    </rPh>
    <phoneticPr fontId="2"/>
  </si>
  <si>
    <t>会社都合退職</t>
    <rPh sb="0" eb="2">
      <t>カイシャ</t>
    </rPh>
    <rPh sb="2" eb="4">
      <t>ツゴウ</t>
    </rPh>
    <rPh sb="4" eb="6">
      <t>タイショク</t>
    </rPh>
    <phoneticPr fontId="2"/>
  </si>
  <si>
    <t>右記のいずれか　　・運転免許証の写し　・パスポートの写し　・マイナンバーカード（顔写真のある面）の写し</t>
    <rPh sb="0" eb="2">
      <t>ウキ</t>
    </rPh>
    <rPh sb="10" eb="12">
      <t>ウンテン</t>
    </rPh>
    <rPh sb="12" eb="15">
      <t>メンキョショウ</t>
    </rPh>
    <rPh sb="16" eb="17">
      <t>ウツ</t>
    </rPh>
    <rPh sb="26" eb="27">
      <t>ウツ</t>
    </rPh>
    <rPh sb="40" eb="41">
      <t>カオ</t>
    </rPh>
    <rPh sb="41" eb="43">
      <t>ジャシン</t>
    </rPh>
    <rPh sb="46" eb="47">
      <t>メン</t>
    </rPh>
    <rPh sb="49" eb="50">
      <t>ウツ</t>
    </rPh>
    <phoneticPr fontId="2"/>
  </si>
  <si>
    <t>(用紙12)</t>
    <rPh sb="1" eb="3">
      <t>ヨウシ</t>
    </rPh>
    <phoneticPr fontId="2"/>
  </si>
  <si>
    <t>④繰り下げる</t>
    <rPh sb="1" eb="2">
      <t>ク</t>
    </rPh>
    <rPh sb="3" eb="4">
      <t>サ</t>
    </rPh>
    <phoneticPr fontId="2"/>
  </si>
  <si>
    <t>60歳到達時に 年金・一時金を選択し受け取る
（60歳到達前に一時金にて受け取りも可能）</t>
    <rPh sb="2" eb="3">
      <t>サイ</t>
    </rPh>
    <rPh sb="3" eb="6">
      <t>トウタツジ</t>
    </rPh>
    <rPh sb="8" eb="10">
      <t>ネンキン</t>
    </rPh>
    <rPh sb="11" eb="14">
      <t>イチジキン</t>
    </rPh>
    <rPh sb="15" eb="17">
      <t>センタク</t>
    </rPh>
    <rPh sb="18" eb="19">
      <t>ウ</t>
    </rPh>
    <rPh sb="20" eb="21">
      <t>ト</t>
    </rPh>
    <rPh sb="26" eb="27">
      <t>サイ</t>
    </rPh>
    <rPh sb="27" eb="29">
      <t>トウタツ</t>
    </rPh>
    <rPh sb="29" eb="30">
      <t>マエ</t>
    </rPh>
    <rPh sb="31" eb="34">
      <t>イチジキン</t>
    </rPh>
    <rPh sb="36" eb="37">
      <t>ウ</t>
    </rPh>
    <rPh sb="38" eb="39">
      <t>ト</t>
    </rPh>
    <rPh sb="41" eb="43">
      <t>カノウ</t>
    </rPh>
    <phoneticPr fontId="2"/>
  </si>
  <si>
    <t>退職日を過ぎてから、上記へ転居します。</t>
    <rPh sb="0" eb="2">
      <t>タイショク</t>
    </rPh>
    <rPh sb="2" eb="3">
      <t>ビ</t>
    </rPh>
    <rPh sb="4" eb="5">
      <t>ス</t>
    </rPh>
    <rPh sb="10" eb="12">
      <t>ジョウキ</t>
    </rPh>
    <rPh sb="13" eb="15">
      <t>テンキョ</t>
    </rPh>
    <phoneticPr fontId="2"/>
  </si>
  <si>
    <t>非居住者の連絡票（退職日に海外居住の方のみ）</t>
    <rPh sb="0" eb="4">
      <t>ヒキョジュウシャ</t>
    </rPh>
    <rPh sb="5" eb="7">
      <t>レンラク</t>
    </rPh>
    <rPh sb="7" eb="8">
      <t>ヒョウ</t>
    </rPh>
    <rPh sb="9" eb="11">
      <t>タイショク</t>
    </rPh>
    <rPh sb="11" eb="12">
      <t>ビ</t>
    </rPh>
    <rPh sb="13" eb="15">
      <t>カイガイ</t>
    </rPh>
    <rPh sb="15" eb="17">
      <t>キョジュウ</t>
    </rPh>
    <rPh sb="18" eb="19">
      <t>カタ</t>
    </rPh>
    <phoneticPr fontId="2"/>
  </si>
  <si>
    <t>（１０）退職事由</t>
    <rPh sb="4" eb="6">
      <t>タイショク</t>
    </rPh>
    <rPh sb="6" eb="8">
      <t>ジユウ</t>
    </rPh>
    <phoneticPr fontId="2"/>
  </si>
  <si>
    <t>（９）該当するものにチェック</t>
    <rPh sb="3" eb="5">
      <t>ガイトウ</t>
    </rPh>
    <phoneticPr fontId="2"/>
  </si>
  <si>
    <t>（８）振込先</t>
    <rPh sb="3" eb="6">
      <t>フリコミサキ</t>
    </rPh>
    <phoneticPr fontId="2"/>
  </si>
  <si>
    <t>（７）給付選択</t>
    <rPh sb="3" eb="5">
      <t>キュウフ</t>
    </rPh>
    <rPh sb="5" eb="7">
      <t>センタク</t>
    </rPh>
    <phoneticPr fontId="2"/>
  </si>
  <si>
    <t>（６）住所</t>
    <rPh sb="3" eb="5">
      <t>ジュウショ</t>
    </rPh>
    <phoneticPr fontId="2"/>
  </si>
  <si>
    <t>（５）生年月日</t>
    <rPh sb="3" eb="5">
      <t>セイネン</t>
    </rPh>
    <rPh sb="5" eb="7">
      <t>ガッピ</t>
    </rPh>
    <phoneticPr fontId="2"/>
  </si>
  <si>
    <t>（４）氏名</t>
    <rPh sb="3" eb="5">
      <t>シメイ</t>
    </rPh>
    <phoneticPr fontId="2"/>
  </si>
  <si>
    <t>記号(5桁)</t>
    <rPh sb="0" eb="2">
      <t>キゴウ</t>
    </rPh>
    <rPh sb="4" eb="5">
      <t>ケタ</t>
    </rPh>
    <phoneticPr fontId="2"/>
  </si>
  <si>
    <t>番号(8桁)</t>
    <rPh sb="0" eb="2">
      <t>バンゴウ</t>
    </rPh>
    <rPh sb="4" eb="5">
      <t>ケタ</t>
    </rPh>
    <phoneticPr fontId="2"/>
  </si>
  <si>
    <t>退職日時点で非居住者(海外居住)です。※別途「非居住者の連絡票」を提出ください。</t>
    <rPh sb="0" eb="2">
      <t>タイショク</t>
    </rPh>
    <rPh sb="2" eb="3">
      <t>ビ</t>
    </rPh>
    <rPh sb="3" eb="5">
      <t>ジテン</t>
    </rPh>
    <rPh sb="6" eb="10">
      <t>ヒキョジュウシャ</t>
    </rPh>
    <rPh sb="13" eb="15">
      <t>キョジュウ</t>
    </rPh>
    <rPh sb="20" eb="22">
      <t>ベット</t>
    </rPh>
    <phoneticPr fontId="2"/>
  </si>
  <si>
    <r>
      <t>選択</t>
    </r>
    <r>
      <rPr>
        <sz val="13"/>
        <rFont val="游ゴシック"/>
        <family val="3"/>
        <charset val="128"/>
      </rPr>
      <t>ください</t>
    </r>
    <rPh sb="0" eb="2">
      <t>センタク</t>
    </rPh>
    <phoneticPr fontId="2"/>
  </si>
  <si>
    <t>その他添付書類（　　　　　　　　　　　　　　　　　　　　　　　　　　　　　　）</t>
    <rPh sb="2" eb="3">
      <t>タ</t>
    </rPh>
    <rPh sb="3" eb="5">
      <t>テンプ</t>
    </rPh>
    <rPh sb="5" eb="7">
      <t>ショルイ</t>
    </rPh>
    <phoneticPr fontId="2"/>
  </si>
  <si>
    <t>移換申出書（③の移換を選択の方のみ、受入先から入手次第、基金へ提出）　※資格喪失日から1年以内必着</t>
    <rPh sb="8" eb="10">
      <t>イカン</t>
    </rPh>
    <rPh sb="18" eb="19">
      <t>ウ</t>
    </rPh>
    <rPh sb="19" eb="20">
      <t>イ</t>
    </rPh>
    <rPh sb="20" eb="21">
      <t>サキ</t>
    </rPh>
    <rPh sb="23" eb="25">
      <t>ニュウシュ</t>
    </rPh>
    <rPh sb="25" eb="27">
      <t>シダイ</t>
    </rPh>
    <rPh sb="28" eb="30">
      <t>キキン</t>
    </rPh>
    <rPh sb="31" eb="33">
      <t>テイシュツ</t>
    </rPh>
    <phoneticPr fontId="2"/>
  </si>
  <si>
    <t>(7桁)</t>
    <rPh sb="2" eb="3">
      <t>ケタ</t>
    </rPh>
    <phoneticPr fontId="2"/>
  </si>
  <si>
    <t>yyyy/mm/dd</t>
    <phoneticPr fontId="2"/>
  </si>
  <si>
    <t>退職にあたり、会社からの支援金の受け取りがあります。</t>
    <rPh sb="0" eb="2">
      <t>タイショク</t>
    </rPh>
    <rPh sb="7" eb="9">
      <t>カイシャ</t>
    </rPh>
    <rPh sb="12" eb="15">
      <t>シエンキン</t>
    </rPh>
    <rPh sb="16" eb="17">
      <t>ウ</t>
    </rPh>
    <rPh sb="18" eb="19">
      <t>ト</t>
    </rPh>
    <phoneticPr fontId="2"/>
  </si>
  <si>
    <t>支援金</t>
    <rPh sb="0" eb="3">
      <t>シエンキン</t>
    </rPh>
    <phoneticPr fontId="2"/>
  </si>
  <si>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</si>
  <si>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口座名義は旧姓</t>
    <rPh sb="0" eb="2">
      <t>コウザ</t>
    </rPh>
    <rPh sb="2" eb="4">
      <t>メイギ</t>
    </rPh>
    <rPh sb="5" eb="7">
      <t>キュウセイ</t>
    </rPh>
    <phoneticPr fontId="2"/>
  </si>
  <si>
    <t>ホームページへのリンク：給付に関する説明
（加入15年以上・中途退職）</t>
    <rPh sb="22" eb="24">
      <t>ｶﾆｭｳ</t>
    </rPh>
    <rPh sb="30" eb="32">
      <t>ﾁｭｳﾄ</t>
    </rPh>
    <phoneticPr fontId="2" type="halfwidthKatakana"/>
  </si>
  <si>
    <t>【加入15年以上退職者】⇒【ＨＲ】 ⇒ 【基金】</t>
    <rPh sb="1" eb="3">
      <t>カニュウ</t>
    </rPh>
    <rPh sb="5" eb="6">
      <t>ネン</t>
    </rPh>
    <rPh sb="6" eb="8">
      <t>イジョウ</t>
    </rPh>
    <rPh sb="8" eb="10">
      <t>タイショク</t>
    </rPh>
    <rPh sb="10" eb="11">
      <t>シャ</t>
    </rPh>
    <phoneticPr fontId="2"/>
  </si>
  <si>
    <t>③下記の年金制度に移換する
　・企業型確定拠出年金（転職先の企業型DC）
　・個人型確定拠出年金（iDeCo）
　・その他（転職先の確定給付企業年金、厚生年金基金）</t>
    <phoneticPr fontId="2"/>
  </si>
  <si>
    <t>「移換申出書」未提出のまま移換手続きの期限を越え、その後も一時金受給の手続きを行って頂けない場合は、退職日から1年6ヶ月後に給与振込口座への振込を実施いたします</t>
    <rPh sb="1" eb="3">
      <t>イカン</t>
    </rPh>
    <rPh sb="3" eb="6">
      <t>モウシデショ</t>
    </rPh>
    <rPh sb="7" eb="8">
      <t>ミ</t>
    </rPh>
    <rPh sb="8" eb="10">
      <t>テイシュツ</t>
    </rPh>
    <rPh sb="13" eb="15">
      <t>イカン</t>
    </rPh>
    <rPh sb="15" eb="17">
      <t>テツヅ</t>
    </rPh>
    <rPh sb="19" eb="21">
      <t>キゲン</t>
    </rPh>
    <rPh sb="22" eb="23">
      <t>コ</t>
    </rPh>
    <rPh sb="27" eb="28">
      <t>ゴ</t>
    </rPh>
    <rPh sb="29" eb="32">
      <t>イチジキン</t>
    </rPh>
    <rPh sb="32" eb="34">
      <t>ジュキュウ</t>
    </rPh>
    <rPh sb="35" eb="37">
      <t>テツヅ</t>
    </rPh>
    <rPh sb="39" eb="40">
      <t>オコナ</t>
    </rPh>
    <rPh sb="42" eb="43">
      <t>イタダ</t>
    </rPh>
    <rPh sb="46" eb="48">
      <t>バアイ</t>
    </rPh>
    <rPh sb="50" eb="52">
      <t>タイショク</t>
    </rPh>
    <rPh sb="52" eb="53">
      <t>ビ</t>
    </rPh>
    <rPh sb="56" eb="57">
      <t>ネン</t>
    </rPh>
    <rPh sb="59" eb="61">
      <t>ゲツゴ</t>
    </rPh>
    <rPh sb="62" eb="64">
      <t>キュウヨ</t>
    </rPh>
    <rPh sb="64" eb="66">
      <t>フリコミ</t>
    </rPh>
    <rPh sb="66" eb="68">
      <t>コウザ</t>
    </rPh>
    <rPh sb="70" eb="72">
      <t>フリコミ</t>
    </rPh>
    <rPh sb="73" eb="75">
      <t>ジッシ</t>
    </rPh>
    <phoneticPr fontId="2"/>
  </si>
  <si>
    <t>&lt;2023.12&gt;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</si>
</sst>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\(\ #0&quot;ケ&quot;&quot;タ&quot;\ \)"/>
    <numFmt numFmtId="183" formatCode="0000000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游ゴシック"/>
      <family val="3"/>
      <charset val="128"/>
    </font>
    <font>
      <sz val="18"/>
      <name val="Segoe UI Symbol"/>
      <family val="2"/>
    </font>
    <font>
      <sz val="14"/>
      <name val="游ゴシック"/>
      <family val="2"/>
      <charset val="128"/>
    </font>
    <font>
      <b/>
      <sz val="15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4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</cellStyleXfs>
  <cellXfs count="31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6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1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0" fillId="0" borderId="11" xfId="0" applyNumberFormat="1" applyFill="1" applyBorder="1"/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82" fontId="11" fillId="2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2" borderId="23" xfId="0" applyFont="1" applyFill="1" applyBorder="1" applyAlignment="1"/>
    <xf numFmtId="49" fontId="12" fillId="2" borderId="3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/>
    <xf numFmtId="0" fontId="0" fillId="0" borderId="0" xfId="0" applyFill="1" applyBorder="1"/>
    <xf numFmtId="0" fontId="5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49" fontId="26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vertical="top"/>
    </xf>
    <xf numFmtId="0" fontId="16" fillId="4" borderId="50" xfId="0" applyFont="1" applyFill="1" applyBorder="1" applyAlignment="1">
      <alignment wrapText="1"/>
    </xf>
    <xf numFmtId="0" fontId="27" fillId="4" borderId="59" xfId="0" applyFont="1" applyFill="1" applyBorder="1" applyAlignment="1">
      <alignment vertical="center"/>
    </xf>
    <xf numFmtId="0" fontId="27" fillId="4" borderId="52" xfId="0" applyFont="1" applyFill="1" applyBorder="1" applyAlignment="1">
      <alignment vertical="center"/>
    </xf>
    <xf numFmtId="0" fontId="16" fillId="4" borderId="37" xfId="0" applyFont="1" applyFill="1" applyBorder="1" applyAlignment="1">
      <alignment wrapText="1"/>
    </xf>
    <xf numFmtId="0" fontId="4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/>
    <xf numFmtId="0" fontId="27" fillId="0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6" fillId="4" borderId="63" xfId="0" applyFont="1" applyFill="1" applyBorder="1" applyAlignment="1">
      <alignment wrapText="1"/>
    </xf>
    <xf numFmtId="0" fontId="5" fillId="4" borderId="18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49" fontId="5" fillId="0" borderId="53" xfId="0" applyNumberFormat="1" applyFont="1" applyFill="1" applyBorder="1" applyAlignment="1" applyProtection="1">
      <alignment vertical="center"/>
      <protection locked="0"/>
    </xf>
    <xf numFmtId="0" fontId="23" fillId="0" borderId="54" xfId="0" applyFont="1" applyBorder="1" applyAlignment="1" applyProtection="1">
      <protection locked="0"/>
    </xf>
    <xf numFmtId="0" fontId="23" fillId="0" borderId="55" xfId="0" applyFont="1" applyBorder="1" applyAlignment="1" applyProtection="1"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protection locked="0"/>
    </xf>
    <xf numFmtId="0" fontId="23" fillId="0" borderId="16" xfId="0" applyFont="1" applyBorder="1" applyAlignment="1" applyProtection="1">
      <protection locked="0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5" fillId="2" borderId="56" xfId="0" applyNumberFormat="1" applyFont="1" applyFill="1" applyBorder="1" applyAlignment="1">
      <alignment vertical="center"/>
    </xf>
    <xf numFmtId="0" fontId="0" fillId="0" borderId="57" xfId="0" applyBorder="1" applyAlignment="1"/>
    <xf numFmtId="0" fontId="4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83" fontId="15" fillId="0" borderId="11" xfId="0" applyNumberFormat="1" applyFont="1" applyBorder="1" applyAlignment="1" applyProtection="1">
      <alignment horizontal="center" vertical="center"/>
      <protection locked="0"/>
    </xf>
    <xf numFmtId="183" fontId="0" fillId="0" borderId="12" xfId="0" applyNumberFormat="1" applyBorder="1" applyAlignment="1" applyProtection="1">
      <alignment vertical="center"/>
      <protection locked="0"/>
    </xf>
    <xf numFmtId="183" fontId="0" fillId="0" borderId="27" xfId="0" applyNumberFormat="1" applyBorder="1" applyAlignment="1" applyProtection="1">
      <alignment vertical="center"/>
      <protection locked="0"/>
    </xf>
    <xf numFmtId="183" fontId="0" fillId="0" borderId="1" xfId="0" applyNumberFormat="1" applyBorder="1" applyAlignment="1" applyProtection="1">
      <alignment vertical="center"/>
      <protection locked="0"/>
    </xf>
    <xf numFmtId="183" fontId="0" fillId="0" borderId="2" xfId="0" applyNumberFormat="1" applyBorder="1" applyAlignment="1" applyProtection="1">
      <alignment vertical="center"/>
      <protection locked="0"/>
    </xf>
    <xf numFmtId="183" fontId="0" fillId="0" borderId="16" xfId="0" applyNumberFormat="1" applyBorder="1" applyAlignment="1" applyProtection="1">
      <alignment vertical="center"/>
      <protection locked="0"/>
    </xf>
    <xf numFmtId="0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2" xfId="0" applyNumberFormat="1" applyFont="1" applyFill="1" applyBorder="1" applyAlignment="1" applyProtection="1">
      <alignment vertical="center" wrapText="1"/>
      <protection locked="0"/>
    </xf>
    <xf numFmtId="0" fontId="22" fillId="3" borderId="1" xfId="0" applyNumberFormat="1" applyFont="1" applyFill="1" applyBorder="1" applyAlignment="1" applyProtection="1">
      <alignment vertical="center" wrapText="1"/>
      <protection locked="0"/>
    </xf>
    <xf numFmtId="0" fontId="22" fillId="3" borderId="2" xfId="0" applyNumberFormat="1" applyFont="1" applyFill="1" applyBorder="1" applyAlignment="1" applyProtection="1">
      <alignment vertical="center" wrapText="1"/>
      <protection locked="0"/>
    </xf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3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179" fontId="15" fillId="0" borderId="7" xfId="0" applyNumberFormat="1" applyFont="1" applyBorder="1" applyAlignment="1" applyProtection="1">
      <alignment horizontal="center" vertical="center"/>
      <protection locked="0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9" fontId="11" fillId="2" borderId="18" xfId="3" applyFont="1" applyFill="1" applyBorder="1" applyAlignment="1">
      <alignment horizontal="left" vertical="center" wrapText="1"/>
    </xf>
    <xf numFmtId="9" fontId="11" fillId="2" borderId="19" xfId="3" applyFont="1" applyFill="1" applyBorder="1" applyAlignment="1">
      <alignment horizontal="left" vertical="center" wrapText="1"/>
    </xf>
    <xf numFmtId="9" fontId="11" fillId="2" borderId="28" xfId="3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center" vertical="center"/>
      <protection locked="0"/>
    </xf>
    <xf numFmtId="181" fontId="4" fillId="0" borderId="12" xfId="0" applyNumberFormat="1" applyFont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181" fontId="8" fillId="0" borderId="33" xfId="0" applyNumberFormat="1" applyFont="1" applyBorder="1" applyAlignment="1" applyProtection="1">
      <alignment horizontal="center" vertical="center"/>
      <protection locked="0"/>
    </xf>
    <xf numFmtId="181" fontId="4" fillId="0" borderId="34" xfId="0" applyNumberFormat="1" applyFont="1" applyBorder="1" applyAlignment="1" applyProtection="1">
      <alignment horizontal="center" vertical="center"/>
      <protection locked="0"/>
    </xf>
    <xf numFmtId="181" fontId="4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9" fontId="4" fillId="2" borderId="8" xfId="3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1" fillId="2" borderId="19" xfId="0" applyFont="1" applyFill="1" applyBorder="1" applyAlignment="1">
      <alignment vertical="center"/>
    </xf>
    <xf numFmtId="9" fontId="11" fillId="2" borderId="18" xfId="3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9" fontId="11" fillId="2" borderId="1" xfId="3" applyFont="1" applyFill="1" applyBorder="1" applyAlignment="1">
      <alignment horizontal="left" vertical="center" wrapText="1"/>
    </xf>
    <xf numFmtId="9" fontId="11" fillId="2" borderId="2" xfId="3" applyFont="1" applyFill="1" applyBorder="1" applyAlignment="1">
      <alignment horizontal="left" vertical="center" wrapText="1"/>
    </xf>
    <xf numFmtId="9" fontId="11" fillId="2" borderId="16" xfId="3" applyFont="1" applyFill="1" applyBorder="1" applyAlignment="1">
      <alignment horizontal="left" vertical="center" wrapText="1"/>
    </xf>
    <xf numFmtId="0" fontId="30" fillId="2" borderId="0" xfId="4" applyFont="1" applyFill="1" applyAlignment="1" applyProtection="1">
      <alignment vertical="center" wrapText="1"/>
      <protection locked="0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0" fontId="5" fillId="4" borderId="19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NumberFormat="1" applyFont="1" applyBorder="1" applyAlignment="1" applyProtection="1">
      <alignment horizontal="center" vertical="center" shrinkToFit="1"/>
      <protection locked="0"/>
    </xf>
    <xf numFmtId="0" fontId="4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45" xfId="0" applyNumberFormat="1" applyFont="1" applyBorder="1" applyAlignment="1" applyProtection="1">
      <alignment horizontal="center" vertical="center" shrinkToFit="1"/>
      <protection locked="0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2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振込先選択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選択状況!$L$17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選択状況!$C$10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選択状況!$U$3" lockText="1" noThreeD="1"/>
</file>

<file path=xl/ctrlProps/ctrlProp18.xml><?xml version="1.0" encoding="utf-8"?>
<formControlPr xmlns="http://schemas.microsoft.com/office/spreadsheetml/2009/9/main" objectType="CheckBox" fmlaLink="選択状況!$U$4" lockText="1" noThreeD="1"/>
</file>

<file path=xl/ctrlProps/ctrlProp19.xml><?xml version="1.0" encoding="utf-8"?>
<formControlPr xmlns="http://schemas.microsoft.com/office/spreadsheetml/2009/9/main" objectType="CheckBox" fmlaLink="選択状況!$U$5" lockText="1" noThreeD="1"/>
</file>

<file path=xl/ctrlProps/ctrlProp20.xml><?xml version="1.0" encoding="utf-8"?>
<formControlPr xmlns="http://schemas.microsoft.com/office/spreadsheetml/2009/9/main" objectType="CheckBox" fmlaLink="選択状況!$U$21" lockText="1" noThreeD="1"/>
</file>

<file path=xl/ctrlProps/ctrlProp21.xml><?xml version="1.0" encoding="utf-8"?>
<formControlPr xmlns="http://schemas.microsoft.com/office/spreadsheetml/2009/9/main" objectType="CheckBox" fmlaLink="選択状況!$U$22" lockText="1" noThreeD="1"/>
</file>

<file path=xl/ctrlProps/ctrlProp22.xml><?xml version="1.0" encoding="utf-8"?>
<formControlPr xmlns="http://schemas.microsoft.com/office/spreadsheetml/2009/9/main" objectType="CheckBox" fmlaLink="選択状況!$U$23" lockText="1" noThreeD="1"/>
</file>

<file path=xl/ctrlProps/ctrlProp23.xml><?xml version="1.0" encoding="utf-8"?>
<formControlPr xmlns="http://schemas.microsoft.com/office/spreadsheetml/2009/9/main" objectType="CheckBox" fmlaLink="選択状況!$U$25" lockText="1" noThreeD="1"/>
</file>

<file path=xl/ctrlProps/ctrlProp24.xml><?xml version="1.0" encoding="utf-8"?>
<formControlPr xmlns="http://schemas.microsoft.com/office/spreadsheetml/2009/9/main" objectType="CheckBox" fmlaLink="選択状況!$L$19" lockText="1" noThreeD="1"/>
</file>

<file path=xl/ctrlProps/ctrlProp25.xml><?xml version="1.0" encoding="utf-8"?>
<formControlPr xmlns="http://schemas.microsoft.com/office/spreadsheetml/2009/9/main" objectType="CheckBox" fmlaLink="選択状況!$U$22" lockText="1" noThreeD="1"/>
</file>

<file path=xl/ctrlProps/ctrlProp26.xml><?xml version="1.0" encoding="utf-8"?>
<formControlPr xmlns="http://schemas.microsoft.com/office/spreadsheetml/2009/9/main" objectType="CheckBox" fmlaLink="選択状況!$U$24" lockText="1" noThreeD="1"/>
</file>

<file path=xl/ctrlProps/ctrlProp27.xml><?xml version="1.0" encoding="utf-8"?>
<formControlPr xmlns="http://schemas.microsoft.com/office/spreadsheetml/2009/9/main" objectType="CheckBox" fmlaLink="選択状況!$U$25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fmlaLink="選択状況!$U$6" lockText="1" noThreeD="1"/>
</file>

<file path=xl/ctrlProps/ctrlProp31.xml><?xml version="1.0" encoding="utf-8"?>
<formControlPr xmlns="http://schemas.microsoft.com/office/spreadsheetml/2009/9/main" objectType="Radio" firstButton="1" fmlaLink="退職理由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126998</xdr:colOff>
      <xdr:row>11</xdr:row>
      <xdr:rowOff>42334</xdr:rowOff>
    </xdr:from>
    <xdr:to>
      <xdr:col>19</xdr:col>
      <xdr:colOff>31750</xdr:colOff>
      <xdr:row>12</xdr:row>
      <xdr:rowOff>169334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3423" y="3442759"/>
          <a:ext cx="419102" cy="384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21</xdr:row>
      <xdr:rowOff>317500</xdr:rowOff>
    </xdr:from>
    <xdr:to>
      <xdr:col>5</xdr:col>
      <xdr:colOff>254000</xdr:colOff>
      <xdr:row>26</xdr:row>
      <xdr:rowOff>412750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624" y="7451725"/>
          <a:ext cx="2273301" cy="2333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◆②③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◆「ゆうちょ」は以下条件を満たす場合のみ振込可能です。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</xdr:colOff>
          <xdr:row>17</xdr:row>
          <xdr:rowOff>104775</xdr:rowOff>
        </xdr:from>
        <xdr:to>
          <xdr:col>7</xdr:col>
          <xdr:colOff>61912</xdr:colOff>
          <xdr:row>17</xdr:row>
          <xdr:rowOff>352425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</xdr:colOff>
          <xdr:row>18</xdr:row>
          <xdr:rowOff>104775</xdr:rowOff>
        </xdr:from>
        <xdr:to>
          <xdr:col>7</xdr:col>
          <xdr:colOff>61912</xdr:colOff>
          <xdr:row>18</xdr:row>
          <xdr:rowOff>352425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47625</xdr:rowOff>
        </xdr:from>
        <xdr:to>
          <xdr:col>6</xdr:col>
          <xdr:colOff>314325</xdr:colOff>
          <xdr:row>21</xdr:row>
          <xdr:rowOff>361950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66675</xdr:rowOff>
        </xdr:from>
        <xdr:to>
          <xdr:col>6</xdr:col>
          <xdr:colOff>323850</xdr:colOff>
          <xdr:row>22</xdr:row>
          <xdr:rowOff>371475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66675</xdr:rowOff>
        </xdr:from>
        <xdr:to>
          <xdr:col>6</xdr:col>
          <xdr:colOff>323850</xdr:colOff>
          <xdr:row>23</xdr:row>
          <xdr:rowOff>381000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66675</xdr:rowOff>
        </xdr:from>
        <xdr:to>
          <xdr:col>6</xdr:col>
          <xdr:colOff>323850</xdr:colOff>
          <xdr:row>24</xdr:row>
          <xdr:rowOff>371475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66675</xdr:rowOff>
        </xdr:from>
        <xdr:to>
          <xdr:col>6</xdr:col>
          <xdr:colOff>323850</xdr:colOff>
          <xdr:row>25</xdr:row>
          <xdr:rowOff>371475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66675</xdr:rowOff>
        </xdr:from>
        <xdr:to>
          <xdr:col>6</xdr:col>
          <xdr:colOff>323850</xdr:colOff>
          <xdr:row>26</xdr:row>
          <xdr:rowOff>371475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22</xdr:row>
          <xdr:rowOff>28575</xdr:rowOff>
        </xdr:from>
        <xdr:to>
          <xdr:col>41</xdr:col>
          <xdr:colOff>609601</xdr:colOff>
          <xdr:row>23</xdr:row>
          <xdr:rowOff>238125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0027445" y="8624888"/>
              <a:ext cx="571500" cy="661987"/>
              <a:chOff x="9420226" y="7305626"/>
              <a:chExt cx="571500" cy="466734"/>
            </a:xfrm>
          </xdr:grpSpPr>
          <xdr:sp macro="" textlink="">
            <xdr:nvSpPr>
              <xdr:cNvPr id="5130" name="Option Button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9420226" y="7305626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5131" name="Option Button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9420226" y="7524710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85725</xdr:rowOff>
        </xdr:from>
        <xdr:to>
          <xdr:col>25</xdr:col>
          <xdr:colOff>9525</xdr:colOff>
          <xdr:row>12</xdr:row>
          <xdr:rowOff>342900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29</xdr:row>
          <xdr:rowOff>257175</xdr:rowOff>
        </xdr:from>
        <xdr:to>
          <xdr:col>32</xdr:col>
          <xdr:colOff>28575</xdr:colOff>
          <xdr:row>32</xdr:row>
          <xdr:rowOff>276225</xdr:rowOff>
        </xdr:to>
        <xdr:sp macro="" textlink="">
          <xdr:nvSpPr>
            <xdr:cNvPr id="5134" name="グループ　退職理由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0</xdr:rowOff>
        </xdr:from>
        <xdr:to>
          <xdr:col>7</xdr:col>
          <xdr:colOff>352425</xdr:colOff>
          <xdr:row>27</xdr:row>
          <xdr:rowOff>200025</xdr:rowOff>
        </xdr:to>
        <xdr:sp macro="" textlink="">
          <xdr:nvSpPr>
            <xdr:cNvPr id="5135" name="グループ　振込先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21</xdr:row>
          <xdr:rowOff>171450</xdr:rowOff>
        </xdr:from>
        <xdr:to>
          <xdr:col>42</xdr:col>
          <xdr:colOff>9525</xdr:colOff>
          <xdr:row>23</xdr:row>
          <xdr:rowOff>323850</xdr:rowOff>
        </xdr:to>
        <xdr:sp macro="" textlink="">
          <xdr:nvSpPr>
            <xdr:cNvPr id="5136" name="グループ　本店支店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361950</xdr:rowOff>
        </xdr:from>
        <xdr:to>
          <xdr:col>7</xdr:col>
          <xdr:colOff>381000</xdr:colOff>
          <xdr:row>21</xdr:row>
          <xdr:rowOff>59531</xdr:rowOff>
        </xdr:to>
        <xdr:sp macro="" textlink="">
          <xdr:nvSpPr>
            <xdr:cNvPr id="5137" name="グループ　受給方法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11</xdr:row>
          <xdr:rowOff>104775</xdr:rowOff>
        </xdr:from>
        <xdr:to>
          <xdr:col>28</xdr:col>
          <xdr:colOff>85725</xdr:colOff>
          <xdr:row>13</xdr:row>
          <xdr:rowOff>161925</xdr:rowOff>
        </xdr:to>
        <xdr:sp macro="" textlink="">
          <xdr:nvSpPr>
            <xdr:cNvPr id="5138" name="グループ　男女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57150</xdr:rowOff>
        </xdr:from>
        <xdr:to>
          <xdr:col>6</xdr:col>
          <xdr:colOff>390525</xdr:colOff>
          <xdr:row>27</xdr:row>
          <xdr:rowOff>304800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57150</xdr:rowOff>
        </xdr:from>
        <xdr:to>
          <xdr:col>6</xdr:col>
          <xdr:colOff>390525</xdr:colOff>
          <xdr:row>28</xdr:row>
          <xdr:rowOff>304800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57150</xdr:rowOff>
        </xdr:from>
        <xdr:to>
          <xdr:col>6</xdr:col>
          <xdr:colOff>390525</xdr:colOff>
          <xdr:row>29</xdr:row>
          <xdr:rowOff>304800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47625</xdr:rowOff>
        </xdr:from>
        <xdr:to>
          <xdr:col>1</xdr:col>
          <xdr:colOff>28575</xdr:colOff>
          <xdr:row>37</xdr:row>
          <xdr:rowOff>295275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47625</xdr:rowOff>
        </xdr:from>
        <xdr:to>
          <xdr:col>1</xdr:col>
          <xdr:colOff>28575</xdr:colOff>
          <xdr:row>39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42332</xdr:colOff>
      <xdr:row>17</xdr:row>
      <xdr:rowOff>222250</xdr:rowOff>
    </xdr:from>
    <xdr:to>
      <xdr:col>5</xdr:col>
      <xdr:colOff>243416</xdr:colOff>
      <xdr:row>21</xdr:row>
      <xdr:rowOff>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2332" y="5718175"/>
          <a:ext cx="2268009" cy="1416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④の選択パターンより選択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③を選択の場合は、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資格喪失日から１年以内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に「移換申出書」をオリンパス企業年金基金へ提出ください。１年経過すると移換不可となり、受給の手続きを再度行っていただきます。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0</xdr:col>
      <xdr:colOff>349251</xdr:colOff>
      <xdr:row>15</xdr:row>
      <xdr:rowOff>21167</xdr:rowOff>
    </xdr:from>
    <xdr:to>
      <xdr:col>5</xdr:col>
      <xdr:colOff>254000</xdr:colOff>
      <xdr:row>15</xdr:row>
      <xdr:rowOff>243417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49251" y="4755092"/>
          <a:ext cx="1971674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12</xdr:row>
      <xdr:rowOff>211666</xdr:rowOff>
    </xdr:from>
    <xdr:to>
      <xdr:col>20</xdr:col>
      <xdr:colOff>63502</xdr:colOff>
      <xdr:row>12</xdr:row>
      <xdr:rowOff>370415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652560" y="3869266"/>
          <a:ext cx="783167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400050</xdr:rowOff>
        </xdr:from>
        <xdr:to>
          <xdr:col>32</xdr:col>
          <xdr:colOff>0</xdr:colOff>
          <xdr:row>25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57150</xdr:rowOff>
        </xdr:from>
        <xdr:to>
          <xdr:col>1</xdr:col>
          <xdr:colOff>28575</xdr:colOff>
          <xdr:row>40</xdr:row>
          <xdr:rowOff>304800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</xdr:colOff>
          <xdr:row>19</xdr:row>
          <xdr:rowOff>47625</xdr:rowOff>
        </xdr:from>
        <xdr:to>
          <xdr:col>7</xdr:col>
          <xdr:colOff>61912</xdr:colOff>
          <xdr:row>19</xdr:row>
          <xdr:rowOff>295275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158750</xdr:colOff>
      <xdr:row>6</xdr:row>
      <xdr:rowOff>178594</xdr:rowOff>
    </xdr:from>
    <xdr:to>
      <xdr:col>60</xdr:col>
      <xdr:colOff>209375</xdr:colOff>
      <xdr:row>47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99688" y="1893094"/>
          <a:ext cx="5908500" cy="1550590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＜この色のセルをすべて確認・入力ください＞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入力にあたっての留意点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（１）従業員番号 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OT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従業員番号を６桁で入力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（２）退職年月日 ： 退職日を入力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（３）氏  名 ： 戸籍姓で入力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（フリガナは自動入力されますが、異なる場合は修正ください）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 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捺印はシャチハタ不可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（６）住　所    ：　退職後の住所（退職後に通知書等を送付します）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  電話番号　：　固定電話がない場合は、携帯番号のみ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（８）振込先 ： 一時金で受け取る場合のみ入力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「ゆうちょ」以外を選択の場合、水色セルに銀行名・支店名を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入力するとフリガナが自動入力されますが、異なる場合は修正ください。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 　　　口座は本人名義のみ可</a:t>
          </a:r>
          <a:b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       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（旧姓など、氏名カナと異なる場合は名義を記入ください）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「ゆうちょ」選択は、以下条件を満たす場合のみ可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・記号の１桁目が「１」、５桁目が「０」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・番号の８桁目が「１」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退職日を過ぎてから、上記へ転居します　：　退職日を過ぎてから転居する場合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のみチェック　（最終出社日ではありません）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退職日時点で非居住者です　：　退職日時点で海外居住の場合のみチェック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（最終出社日ではありません、最終出社日後に海外に転居した場合も該当します）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にあたり、会社からの支援金の受取りがあります　：　ニューライフサポートプラン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や社外転進支援制度などの支援金がある場合にチェック</a:t>
          </a:r>
          <a:br>
            <a:rPr kumimoji="1"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（退職所得として合算しての税額計算となります。）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添付書類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本人確認書類として、いずれの写しも提出できない場合は事前にご相談ください。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退職所得の受給に関する申告書は、受給方法の選択にかかわらず全員提出ください。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非居住者の連絡票は、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退職日時点で海外居住の場合のみ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提出が必要です。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（最終出社日ではありません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最終出社日後に海外に転居した場合も該当します）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移換申出書は③の移換を選択した場合に、オリンパス企業年金基金宛てに送付ください。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（休職中退職の場合、最後の休職開始日の前日が資格喪失日となります。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そこから１年以内が基金への提出期限です。）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～移換申出書の送付先～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163-0914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新宿区西新宿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2-3-1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新宿モノリス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オリンパス企業年金基金</a:t>
          </a: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12</xdr:row>
          <xdr:rowOff>85725</xdr:rowOff>
        </xdr:from>
        <xdr:to>
          <xdr:col>27</xdr:col>
          <xdr:colOff>152400</xdr:colOff>
          <xdr:row>12</xdr:row>
          <xdr:rowOff>342900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57150</xdr:rowOff>
        </xdr:from>
        <xdr:to>
          <xdr:col>6</xdr:col>
          <xdr:colOff>390525</xdr:colOff>
          <xdr:row>30</xdr:row>
          <xdr:rowOff>304800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9525</xdr:rowOff>
        </xdr:from>
        <xdr:to>
          <xdr:col>7</xdr:col>
          <xdr:colOff>38100</xdr:colOff>
          <xdr:row>31</xdr:row>
          <xdr:rowOff>314325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28575</xdr:rowOff>
        </xdr:from>
        <xdr:to>
          <xdr:col>7</xdr:col>
          <xdr:colOff>38100</xdr:colOff>
          <xdr:row>32</xdr:row>
          <xdr:rowOff>276225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30</xdr:row>
          <xdr:rowOff>333375</xdr:rowOff>
        </xdr:from>
        <xdr:to>
          <xdr:col>22</xdr:col>
          <xdr:colOff>0</xdr:colOff>
          <xdr:row>31</xdr:row>
          <xdr:rowOff>323850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32</xdr:row>
          <xdr:rowOff>28575</xdr:rowOff>
        </xdr:from>
        <xdr:to>
          <xdr:col>22</xdr:col>
          <xdr:colOff>0</xdr:colOff>
          <xdr:row>32</xdr:row>
          <xdr:rowOff>276225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95253</xdr:colOff>
          <xdr:row>20</xdr:row>
          <xdr:rowOff>128580</xdr:rowOff>
        </xdr:from>
        <xdr:to>
          <xdr:col>7</xdr:col>
          <xdr:colOff>66678</xdr:colOff>
          <xdr:row>20</xdr:row>
          <xdr:rowOff>376230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128CC8AA-51EB-8EB4-579C-2ECC039C1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olympus-nenkin.or.jp/kikin/seido05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DA2D-D47F-4E73-B2EE-34AD9B1FADB5}">
  <sheetPr codeName="Sheet1">
    <pageSetUpPr fitToPage="1"/>
  </sheetPr>
  <dimension ref="A1:BM56"/>
  <sheetViews>
    <sheetView showGridLines="0" tabSelected="1" zoomScale="80" zoomScaleNormal="80" zoomScaleSheetLayoutView="90" workbookViewId="0">
      <selection activeCell="G11" sqref="G11:O11"/>
    </sheetView>
  </sheetViews>
  <sheetFormatPr defaultColWidth="4.625" defaultRowHeight="18.75"/>
  <cols>
    <col min="1" max="1" width="5" style="57" customWidth="1"/>
    <col min="2" max="2" width="5.625" style="57" customWidth="1"/>
    <col min="3" max="4" width="3.625" style="57" customWidth="1"/>
    <col min="5" max="5" width="9.25" style="57" customWidth="1"/>
    <col min="6" max="6" width="3.75" style="57" customWidth="1"/>
    <col min="7" max="7" width="5.625" style="57" customWidth="1"/>
    <col min="8" max="8" width="10.75" style="57" customWidth="1"/>
    <col min="9" max="9" width="5.75" style="57" customWidth="1"/>
    <col min="10" max="10" width="8.125" style="57" customWidth="1"/>
    <col min="11" max="31" width="2.25" style="57" customWidth="1"/>
    <col min="32" max="32" width="4" style="57" customWidth="1"/>
    <col min="33" max="39" width="2.25" style="57" customWidth="1"/>
    <col min="40" max="40" width="2.5" style="57" customWidth="1"/>
    <col min="41" max="41" width="2.125" style="57" customWidth="1"/>
    <col min="42" max="42" width="10.5" style="57" customWidth="1"/>
    <col min="43" max="16384" width="4.625" style="57"/>
  </cols>
  <sheetData>
    <row r="1" spans="1:65" ht="19.5" customHeight="1">
      <c r="A1" s="139"/>
      <c r="AP1" s="27" t="s">
        <v>103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</row>
    <row r="2" spans="1:65" ht="19.5" customHeight="1">
      <c r="AP2" s="105" t="s">
        <v>78</v>
      </c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</row>
    <row r="3" spans="1:65" ht="19.5" customHeight="1">
      <c r="A3" s="1" t="s">
        <v>0</v>
      </c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</row>
    <row r="4" spans="1:65" ht="19.5" customHeight="1">
      <c r="A4" s="1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</row>
    <row r="5" spans="1:65" ht="28.5" customHeight="1">
      <c r="A5" s="244" t="s">
        <v>46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156"/>
      <c r="AR5" s="280" t="s">
        <v>102</v>
      </c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156"/>
      <c r="BF5" s="156"/>
      <c r="BG5" s="156"/>
      <c r="BH5" s="156"/>
      <c r="BI5" s="156"/>
      <c r="BJ5" s="156"/>
      <c r="BK5" s="156"/>
      <c r="BL5" s="156"/>
      <c r="BM5" s="156"/>
    </row>
    <row r="6" spans="1:65" ht="28.5" customHeight="1">
      <c r="B6" s="148"/>
      <c r="C6" s="148"/>
      <c r="G6" s="148"/>
      <c r="H6" s="148"/>
      <c r="J6" s="36" t="s">
        <v>47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N6" s="148"/>
      <c r="AO6" s="148"/>
      <c r="AP6" s="148"/>
      <c r="AQ6" s="156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156"/>
      <c r="BF6" s="156"/>
      <c r="BG6" s="156"/>
      <c r="BH6" s="156"/>
      <c r="BI6" s="156"/>
      <c r="BJ6" s="156"/>
      <c r="BK6" s="156"/>
      <c r="BL6" s="156"/>
      <c r="BM6" s="156"/>
    </row>
    <row r="7" spans="1:65" ht="27" customHeight="1">
      <c r="B7" s="2"/>
      <c r="C7" s="3"/>
      <c r="D7" s="3"/>
      <c r="E7" s="3"/>
      <c r="F7" s="3"/>
      <c r="G7" s="3"/>
      <c r="H7" s="3"/>
      <c r="I7" s="3"/>
      <c r="J7" s="3"/>
      <c r="K7" s="3"/>
      <c r="AF7" s="4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</row>
    <row r="8" spans="1:65" s="119" customFormat="1" ht="22.5" customHeight="1">
      <c r="A8" s="83" t="s">
        <v>51</v>
      </c>
      <c r="B8" s="84"/>
      <c r="C8" s="84"/>
      <c r="D8" s="84"/>
      <c r="E8" s="85"/>
      <c r="F8" s="85"/>
      <c r="G8" s="86"/>
      <c r="H8" s="86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</row>
    <row r="9" spans="1:65" s="119" customFormat="1" ht="22.5" customHeight="1">
      <c r="A9" s="28"/>
      <c r="B9" s="123" t="s">
        <v>63</v>
      </c>
      <c r="C9" s="123"/>
      <c r="D9" s="123"/>
      <c r="E9" s="127"/>
      <c r="F9" s="127"/>
      <c r="G9" s="128"/>
      <c r="H9" s="128"/>
      <c r="M9" s="87"/>
      <c r="U9" s="87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</row>
    <row r="10" spans="1:65" s="119" customFormat="1" ht="31.5" customHeight="1" thickBot="1">
      <c r="A10" s="28"/>
      <c r="B10" s="123"/>
      <c r="C10" s="123"/>
      <c r="D10" s="123"/>
      <c r="E10" s="127"/>
      <c r="F10" s="127"/>
      <c r="G10" s="128"/>
      <c r="H10" s="128"/>
      <c r="M10" s="87"/>
      <c r="U10" s="138"/>
      <c r="V10" s="120"/>
      <c r="W10" s="120"/>
      <c r="X10" s="120"/>
      <c r="Y10" s="120"/>
      <c r="Z10" s="120"/>
      <c r="AA10" s="120"/>
      <c r="AB10" s="245" t="s">
        <v>68</v>
      </c>
      <c r="AC10" s="246"/>
      <c r="AD10" s="246"/>
      <c r="AE10" s="246"/>
      <c r="AF10" s="246"/>
      <c r="AG10" s="247" t="s">
        <v>97</v>
      </c>
      <c r="AH10" s="248"/>
      <c r="AI10" s="248"/>
      <c r="AJ10" s="248"/>
      <c r="AK10" s="248"/>
      <c r="AL10" s="248"/>
      <c r="AM10" s="248"/>
      <c r="AN10" s="248"/>
      <c r="AO10" s="249" t="str">
        <f>IF(OR(AG10="",AG10="yyyy/mm/dd"),"",AG10)</f>
        <v/>
      </c>
      <c r="AP10" s="250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</row>
    <row r="11" spans="1:65" ht="29.25" customHeight="1" thickBot="1">
      <c r="A11" s="55" t="s">
        <v>13</v>
      </c>
      <c r="B11" s="118"/>
      <c r="C11" s="118"/>
      <c r="D11" s="118"/>
      <c r="E11" s="118"/>
      <c r="F11" s="53"/>
      <c r="G11" s="251"/>
      <c r="H11" s="252"/>
      <c r="I11" s="252"/>
      <c r="J11" s="252"/>
      <c r="K11" s="252"/>
      <c r="L11" s="252"/>
      <c r="M11" s="252"/>
      <c r="N11" s="252"/>
      <c r="O11" s="253"/>
      <c r="P11" s="124" t="s">
        <v>52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6"/>
      <c r="AB11" s="254" t="s">
        <v>69</v>
      </c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</row>
    <row r="12" spans="1:65" ht="20.25" customHeight="1">
      <c r="A12" s="281" t="s">
        <v>53</v>
      </c>
      <c r="B12" s="292"/>
      <c r="C12" s="292"/>
      <c r="D12" s="292"/>
      <c r="E12" s="292"/>
      <c r="F12" s="49"/>
      <c r="G12" s="295" t="str">
        <f>PHONETIC(G13)</f>
        <v/>
      </c>
      <c r="H12" s="296"/>
      <c r="I12" s="296"/>
      <c r="J12" s="296"/>
      <c r="K12" s="296"/>
      <c r="L12" s="296"/>
      <c r="M12" s="296"/>
      <c r="N12" s="296"/>
      <c r="O12" s="297"/>
      <c r="P12" s="7"/>
      <c r="Q12" s="8"/>
      <c r="R12" s="9"/>
      <c r="S12" s="6"/>
      <c r="T12" s="6"/>
      <c r="U12" s="33"/>
      <c r="V12" s="38" t="s">
        <v>54</v>
      </c>
      <c r="W12" s="37"/>
      <c r="X12" s="37"/>
      <c r="Y12" s="37"/>
      <c r="Z12" s="44"/>
      <c r="AA12" s="45"/>
      <c r="AB12" s="298" t="s">
        <v>70</v>
      </c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300" t="str">
        <f>IF(AB13="","",AB13)</f>
        <v/>
      </c>
      <c r="AP12" s="301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</row>
    <row r="13" spans="1:65" ht="30.95" customHeight="1" thickBot="1">
      <c r="A13" s="293"/>
      <c r="B13" s="294"/>
      <c r="C13" s="294"/>
      <c r="D13" s="294"/>
      <c r="E13" s="294"/>
      <c r="F13" s="51"/>
      <c r="G13" s="302"/>
      <c r="H13" s="303"/>
      <c r="I13" s="303"/>
      <c r="J13" s="303"/>
      <c r="K13" s="303"/>
      <c r="L13" s="303"/>
      <c r="M13" s="303"/>
      <c r="N13" s="303"/>
      <c r="O13" s="304"/>
      <c r="P13" s="121"/>
      <c r="Q13" s="122"/>
      <c r="R13" s="122"/>
      <c r="S13" s="122"/>
      <c r="T13" s="122"/>
      <c r="U13" s="14"/>
      <c r="V13" s="46"/>
      <c r="W13" s="19"/>
      <c r="X13" s="19"/>
      <c r="Y13" s="19"/>
      <c r="Z13" s="19"/>
      <c r="AA13" s="47"/>
      <c r="AB13" s="305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7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</row>
    <row r="14" spans="1:65" ht="23.25" customHeight="1">
      <c r="A14" s="281"/>
      <c r="B14" s="282"/>
      <c r="C14" s="282"/>
      <c r="D14" s="282"/>
      <c r="E14" s="283"/>
      <c r="F14" s="116"/>
      <c r="G14" s="43" t="s">
        <v>1</v>
      </c>
      <c r="H14" s="102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5"/>
      <c r="W14" s="9"/>
      <c r="X14" s="6"/>
      <c r="Y14" s="6"/>
      <c r="Z14" s="6"/>
      <c r="AA14" s="6"/>
      <c r="AB14" s="6"/>
      <c r="AC14" s="9"/>
      <c r="AD14" s="5"/>
      <c r="AE14" s="5"/>
      <c r="AF14" s="5"/>
      <c r="AG14" s="5"/>
      <c r="AH14" s="5"/>
      <c r="AI14" s="5"/>
      <c r="AJ14" s="5"/>
      <c r="AK14" s="16"/>
      <c r="AL14" s="16"/>
      <c r="AM14" s="16"/>
      <c r="AN14" s="6"/>
      <c r="AO14" s="6"/>
      <c r="AP14" s="17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</row>
    <row r="15" spans="1:65" ht="30.95" customHeight="1">
      <c r="A15" s="129" t="s">
        <v>55</v>
      </c>
      <c r="B15" s="112"/>
      <c r="C15" s="112"/>
      <c r="D15" s="112"/>
      <c r="E15" s="117"/>
      <c r="F15" s="113"/>
      <c r="G15" s="284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</row>
    <row r="16" spans="1:65" ht="23.25" customHeight="1" thickBot="1">
      <c r="A16" s="29"/>
      <c r="B16" s="18"/>
      <c r="C16" s="18"/>
      <c r="D16" s="18"/>
      <c r="E16" s="18"/>
      <c r="F16" s="54"/>
      <c r="G16" s="91"/>
      <c r="H16" s="21" t="s">
        <v>10</v>
      </c>
      <c r="I16" s="308" t="s">
        <v>11</v>
      </c>
      <c r="J16" s="285"/>
      <c r="K16" s="285"/>
      <c r="L16" s="285"/>
      <c r="M16" s="285"/>
      <c r="N16" s="285"/>
      <c r="O16" s="285"/>
      <c r="P16" s="285"/>
      <c r="Q16" s="285"/>
      <c r="R16" s="90" t="s">
        <v>12</v>
      </c>
      <c r="S16" s="90"/>
      <c r="T16" s="90"/>
      <c r="U16" s="90"/>
      <c r="V16" s="90"/>
      <c r="W16" s="308" t="s">
        <v>11</v>
      </c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12"/>
      <c r="AK16" s="12"/>
      <c r="AL16" s="12"/>
      <c r="AM16" s="12"/>
      <c r="AN16" s="12"/>
      <c r="AO16" s="12"/>
      <c r="AP16" s="39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</row>
    <row r="17" spans="1:65" s="20" customFormat="1" ht="36.75" customHeight="1" thickBot="1">
      <c r="A17" s="132" t="s">
        <v>56</v>
      </c>
      <c r="B17" s="40"/>
      <c r="C17" s="40"/>
      <c r="D17" s="41"/>
      <c r="E17" s="41"/>
      <c r="F17" s="42"/>
      <c r="G17" s="309" t="s">
        <v>43</v>
      </c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09" t="s">
        <v>58</v>
      </c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</row>
    <row r="18" spans="1:65" s="20" customFormat="1" ht="39.75" customHeight="1" thickTop="1">
      <c r="A18" s="130" t="s">
        <v>57</v>
      </c>
      <c r="B18" s="56"/>
      <c r="C18" s="11"/>
      <c r="D18" s="56"/>
      <c r="E18" s="56"/>
      <c r="F18" s="34"/>
      <c r="G18" s="131"/>
      <c r="H18" s="265" t="s">
        <v>74</v>
      </c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268" t="s">
        <v>49</v>
      </c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70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s="20" customFormat="1" ht="39.75" customHeight="1">
      <c r="A19" s="10"/>
      <c r="B19" s="11"/>
      <c r="C19" s="11"/>
      <c r="D19" s="21"/>
      <c r="E19" s="56"/>
      <c r="F19" s="35"/>
      <c r="G19" s="107"/>
      <c r="H19" s="271" t="s">
        <v>48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5"/>
      <c r="AA19" s="272" t="s">
        <v>50</v>
      </c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73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s="20" customFormat="1" ht="87.95" customHeight="1">
      <c r="A20" s="10"/>
      <c r="B20" s="11"/>
      <c r="C20" s="11"/>
      <c r="D20" s="21"/>
      <c r="E20" s="56"/>
      <c r="F20" s="35"/>
      <c r="G20" s="155"/>
      <c r="H20" s="233" t="s">
        <v>104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5"/>
      <c r="AA20" s="236" t="s">
        <v>105</v>
      </c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8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s="20" customFormat="1" ht="40.5" customHeight="1" thickBot="1">
      <c r="A21" s="22"/>
      <c r="B21" s="23"/>
      <c r="C21" s="23"/>
      <c r="D21" s="24"/>
      <c r="E21" s="24"/>
      <c r="F21" s="142"/>
      <c r="G21" s="154"/>
      <c r="H21" s="274" t="s">
        <v>79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6"/>
      <c r="AA21" s="277" t="s">
        <v>80</v>
      </c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9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5" ht="35.25" customHeight="1">
      <c r="A22" s="111" t="s">
        <v>59</v>
      </c>
      <c r="B22" s="108"/>
      <c r="C22" s="108"/>
      <c r="D22" s="108"/>
      <c r="E22" s="108"/>
      <c r="F22" s="109"/>
      <c r="G22" s="147"/>
      <c r="H22" s="151" t="s">
        <v>2</v>
      </c>
      <c r="I22" s="230" t="s">
        <v>8</v>
      </c>
      <c r="J22" s="231"/>
      <c r="K22" s="232" t="str">
        <f>IF(振込先選択=6,"ﾕｳﾁｮ",PHONETIC(I23))</f>
        <v/>
      </c>
      <c r="L22" s="232"/>
      <c r="M22" s="232"/>
      <c r="N22" s="232"/>
      <c r="O22" s="232"/>
      <c r="P22" s="232"/>
      <c r="Q22" s="232"/>
      <c r="R22" s="232"/>
      <c r="S22" s="228" t="str">
        <f>VLOOKUP(振込先選択,振込先_TBL,3,FALSE)</f>
        <v>　</v>
      </c>
      <c r="T22" s="228"/>
      <c r="U22" s="228"/>
      <c r="V22" s="228"/>
      <c r="W22" s="229"/>
      <c r="X22" s="230" t="s">
        <v>9</v>
      </c>
      <c r="Y22" s="231"/>
      <c r="Z22" s="231"/>
      <c r="AA22" s="231"/>
      <c r="AB22" s="231"/>
      <c r="AC22" s="231"/>
      <c r="AD22" s="232" t="str">
        <f>PHONETIC(X23)</f>
        <v/>
      </c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106" t="str">
        <f>IF(支店本店選択=0,"",IF(支店本店選択=1,"ｼﾃﾝ","ﾎﾝﾃﾝ"))</f>
        <v/>
      </c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</row>
    <row r="23" spans="1:65" ht="35.25" customHeight="1">
      <c r="A23" s="111"/>
      <c r="B23" s="21"/>
      <c r="C23" s="21"/>
      <c r="D23" s="21"/>
      <c r="E23" s="21"/>
      <c r="F23" s="48"/>
      <c r="G23" s="103"/>
      <c r="H23" s="152" t="s">
        <v>3</v>
      </c>
      <c r="I23" s="312" t="str">
        <f>IF(振込先選択=6,"ゆうちょ","")</f>
        <v/>
      </c>
      <c r="J23" s="313"/>
      <c r="K23" s="313"/>
      <c r="L23" s="313"/>
      <c r="M23" s="313"/>
      <c r="N23" s="313"/>
      <c r="O23" s="313"/>
      <c r="P23" s="313"/>
      <c r="Q23" s="313"/>
      <c r="R23" s="313"/>
      <c r="S23" s="239" t="str">
        <f>VLOOKUP(振込先選択,振込先_TBL,2,FALSE)</f>
        <v>　</v>
      </c>
      <c r="T23" s="240"/>
      <c r="U23" s="240"/>
      <c r="V23" s="240"/>
      <c r="W23" s="241"/>
      <c r="X23" s="257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9"/>
      <c r="AM23" s="259"/>
      <c r="AN23" s="259"/>
      <c r="AO23" s="260"/>
      <c r="AP23" s="79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</row>
    <row r="24" spans="1:65" ht="35.25" customHeight="1">
      <c r="A24" s="111"/>
      <c r="B24" s="21"/>
      <c r="C24" s="21"/>
      <c r="D24" s="21"/>
      <c r="E24" s="60"/>
      <c r="F24" s="48"/>
      <c r="G24" s="103"/>
      <c r="H24" s="152" t="s">
        <v>4</v>
      </c>
      <c r="I24" s="314"/>
      <c r="J24" s="315"/>
      <c r="K24" s="315"/>
      <c r="L24" s="315"/>
      <c r="M24" s="315"/>
      <c r="N24" s="315"/>
      <c r="O24" s="315"/>
      <c r="P24" s="315"/>
      <c r="Q24" s="315"/>
      <c r="R24" s="315"/>
      <c r="S24" s="242"/>
      <c r="T24" s="242"/>
      <c r="U24" s="242"/>
      <c r="V24" s="242"/>
      <c r="W24" s="243"/>
      <c r="X24" s="261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3"/>
      <c r="AM24" s="263"/>
      <c r="AN24" s="263"/>
      <c r="AO24" s="264"/>
      <c r="AP24" s="80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</row>
    <row r="25" spans="1:65" ht="35.25" customHeight="1">
      <c r="A25" s="111"/>
      <c r="B25" s="21"/>
      <c r="C25" s="21"/>
      <c r="D25" s="21"/>
      <c r="E25" s="60"/>
      <c r="F25" s="48"/>
      <c r="G25" s="103"/>
      <c r="H25" s="152" t="s">
        <v>5</v>
      </c>
      <c r="I25" s="199" t="s">
        <v>90</v>
      </c>
      <c r="J25" s="204"/>
      <c r="K25" s="204"/>
      <c r="L25" s="205"/>
      <c r="M25" s="199" t="s">
        <v>91</v>
      </c>
      <c r="N25" s="204"/>
      <c r="O25" s="204"/>
      <c r="P25" s="204"/>
      <c r="Q25" s="204"/>
      <c r="R25" s="204"/>
      <c r="S25" s="204"/>
      <c r="T25" s="204"/>
      <c r="U25" s="204"/>
      <c r="V25" s="204"/>
      <c r="W25" s="205"/>
      <c r="X25" s="199" t="s">
        <v>71</v>
      </c>
      <c r="Y25" s="200"/>
      <c r="Z25" s="200"/>
      <c r="AA25" s="200"/>
      <c r="AB25" s="200"/>
      <c r="AC25" s="200"/>
      <c r="AD25" s="200"/>
      <c r="AE25" s="200"/>
      <c r="AF25" s="201"/>
      <c r="AG25" s="202" t="s">
        <v>44</v>
      </c>
      <c r="AH25" s="203"/>
      <c r="AI25" s="203"/>
      <c r="AJ25" s="203"/>
      <c r="AK25" s="203"/>
      <c r="AL25" s="203"/>
      <c r="AM25" s="203"/>
      <c r="AN25" s="203"/>
      <c r="AO25" s="203"/>
      <c r="AP25" s="88" t="s">
        <v>96</v>
      </c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</row>
    <row r="26" spans="1:65" ht="35.25" customHeight="1">
      <c r="A26" s="111"/>
      <c r="B26" s="21"/>
      <c r="C26" s="21"/>
      <c r="D26" s="21"/>
      <c r="E26" s="60"/>
      <c r="F26" s="48"/>
      <c r="G26" s="103"/>
      <c r="H26" s="152" t="s">
        <v>6</v>
      </c>
      <c r="I26" s="216"/>
      <c r="J26" s="217"/>
      <c r="K26" s="217"/>
      <c r="L26" s="218"/>
      <c r="M26" s="222"/>
      <c r="N26" s="223"/>
      <c r="O26" s="223"/>
      <c r="P26" s="223"/>
      <c r="Q26" s="223"/>
      <c r="R26" s="223"/>
      <c r="S26" s="223"/>
      <c r="T26" s="223"/>
      <c r="U26" s="223"/>
      <c r="V26" s="223"/>
      <c r="W26" s="224"/>
      <c r="X26" s="212" t="str">
        <f>IF(氏名カナチェック,G12,"")</f>
        <v/>
      </c>
      <c r="Y26" s="213"/>
      <c r="Z26" s="213"/>
      <c r="AA26" s="213"/>
      <c r="AB26" s="213"/>
      <c r="AC26" s="213"/>
      <c r="AD26" s="213"/>
      <c r="AE26" s="213"/>
      <c r="AF26" s="213"/>
      <c r="AG26" s="206"/>
      <c r="AH26" s="207"/>
      <c r="AI26" s="207"/>
      <c r="AJ26" s="207"/>
      <c r="AK26" s="207"/>
      <c r="AL26" s="207"/>
      <c r="AM26" s="207"/>
      <c r="AN26" s="207"/>
      <c r="AO26" s="207"/>
      <c r="AP26" s="208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</row>
    <row r="27" spans="1:65" ht="35.25" customHeight="1" thickBot="1">
      <c r="A27" s="50"/>
      <c r="B27" s="150"/>
      <c r="C27" s="150"/>
      <c r="D27" s="150"/>
      <c r="E27" s="61"/>
      <c r="F27" s="51"/>
      <c r="G27" s="104"/>
      <c r="H27" s="153" t="s">
        <v>7</v>
      </c>
      <c r="I27" s="219"/>
      <c r="J27" s="220"/>
      <c r="K27" s="220"/>
      <c r="L27" s="221"/>
      <c r="M27" s="225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14"/>
      <c r="Y27" s="215"/>
      <c r="Z27" s="215"/>
      <c r="AA27" s="215"/>
      <c r="AB27" s="215"/>
      <c r="AC27" s="215"/>
      <c r="AD27" s="215"/>
      <c r="AE27" s="215"/>
      <c r="AF27" s="215"/>
      <c r="AG27" s="209"/>
      <c r="AH27" s="210"/>
      <c r="AI27" s="210"/>
      <c r="AJ27" s="210"/>
      <c r="AK27" s="210"/>
      <c r="AL27" s="210"/>
      <c r="AM27" s="210"/>
      <c r="AN27" s="210"/>
      <c r="AO27" s="210"/>
      <c r="AP27" s="211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</row>
    <row r="28" spans="1:65" s="20" customFormat="1" ht="28.35" customHeight="1">
      <c r="A28" s="134" t="s">
        <v>60</v>
      </c>
      <c r="B28" s="81"/>
      <c r="C28" s="81"/>
      <c r="D28" s="81"/>
      <c r="E28" s="81"/>
      <c r="F28" s="81"/>
      <c r="G28" s="143"/>
      <c r="H28" s="183" t="s">
        <v>81</v>
      </c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</row>
    <row r="29" spans="1:65" s="20" customFormat="1" ht="28.35" customHeight="1">
      <c r="A29" s="30"/>
      <c r="B29" s="140" t="s">
        <v>72</v>
      </c>
      <c r="C29" s="32"/>
      <c r="D29" s="32"/>
      <c r="E29" s="32"/>
      <c r="F29" s="32"/>
      <c r="G29" s="146"/>
      <c r="H29" s="186" t="s">
        <v>92</v>
      </c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8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</row>
    <row r="30" spans="1:65" s="20" customFormat="1" ht="28.35" customHeight="1">
      <c r="A30" s="160"/>
      <c r="B30" s="161"/>
      <c r="C30" s="161"/>
      <c r="D30" s="21"/>
      <c r="E30" s="21"/>
      <c r="F30" s="48"/>
      <c r="G30" s="146"/>
      <c r="H30" s="186" t="s">
        <v>98</v>
      </c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8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</row>
    <row r="31" spans="1:65" s="20" customFormat="1" ht="27" customHeight="1" thickBot="1">
      <c r="A31" s="25"/>
      <c r="B31" s="26"/>
      <c r="C31" s="26"/>
      <c r="D31" s="159"/>
      <c r="E31" s="159"/>
      <c r="F31" s="159"/>
      <c r="G31" s="162"/>
      <c r="H31" s="196" t="s">
        <v>100</v>
      </c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8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65" s="20" customFormat="1" ht="27" customHeight="1">
      <c r="A32" s="31" t="s">
        <v>75</v>
      </c>
      <c r="B32" s="133"/>
      <c r="C32" s="133"/>
      <c r="D32" s="149"/>
      <c r="E32" s="149"/>
      <c r="F32" s="149"/>
      <c r="G32" s="136"/>
      <c r="H32" s="189" t="s">
        <v>64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1"/>
      <c r="T32" s="192"/>
      <c r="U32" s="193"/>
      <c r="V32" s="194"/>
      <c r="W32" s="192" t="s">
        <v>65</v>
      </c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5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1:65" s="20" customFormat="1" ht="24" customHeight="1" thickBot="1">
      <c r="A33" s="13"/>
      <c r="B33" s="157" t="s">
        <v>93</v>
      </c>
      <c r="C33" s="26"/>
      <c r="D33" s="150"/>
      <c r="E33" s="150"/>
      <c r="F33" s="150"/>
      <c r="G33" s="137"/>
      <c r="H33" s="172" t="s">
        <v>73</v>
      </c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172"/>
      <c r="U33" s="175"/>
      <c r="V33" s="176"/>
      <c r="W33" s="172" t="s">
        <v>76</v>
      </c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7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1:65" s="20" customFormat="1" ht="28.35" customHeight="1">
      <c r="A34" s="178" t="s">
        <v>66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80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2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</row>
    <row r="35" spans="1:65" s="20" customFormat="1" ht="28.35" customHeight="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8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s="20" customFormat="1" ht="28.35" customHeight="1" thickBot="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s="110" customFormat="1" ht="25.5" customHeight="1">
      <c r="A37" s="92" t="s">
        <v>61</v>
      </c>
      <c r="B37" s="93"/>
      <c r="C37" s="21"/>
      <c r="D37" s="21"/>
      <c r="E37" s="94"/>
      <c r="F37" s="94"/>
      <c r="G37" s="95"/>
      <c r="H37" s="95"/>
      <c r="I37" s="96"/>
      <c r="J37" s="96"/>
      <c r="K37" s="96"/>
      <c r="L37" s="97"/>
      <c r="M37" s="96"/>
      <c r="N37" s="98"/>
      <c r="O37" s="21"/>
      <c r="P37" s="21"/>
      <c r="Q37" s="21"/>
      <c r="R37" s="97"/>
      <c r="S37" s="99"/>
      <c r="T37" s="115"/>
      <c r="U37" s="99"/>
      <c r="V37" s="21"/>
      <c r="W37" s="21"/>
      <c r="X37" s="21"/>
      <c r="Y37" s="21"/>
      <c r="Z37" s="21"/>
      <c r="AA37" s="21"/>
      <c r="AB37" s="100"/>
      <c r="AC37" s="21"/>
      <c r="AD37" s="21"/>
      <c r="AE37" s="21"/>
      <c r="AF37" s="21"/>
      <c r="AG37" s="21"/>
      <c r="AH37" s="21"/>
      <c r="AI37" s="97"/>
      <c r="AJ37" s="97"/>
      <c r="AK37" s="97"/>
      <c r="AL37" s="97"/>
      <c r="AM37" s="97"/>
      <c r="AN37" s="97"/>
      <c r="AO37" s="21"/>
      <c r="AP37" s="10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s="110" customFormat="1" ht="28.35" customHeight="1">
      <c r="A38" s="144"/>
      <c r="B38" s="163" t="s">
        <v>77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5"/>
      <c r="AQ38" s="21"/>
      <c r="AR38" s="156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s="110" customFormat="1" ht="28.35" customHeight="1">
      <c r="A39" s="144"/>
      <c r="B39" s="163" t="s">
        <v>62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5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65" s="110" customFormat="1" ht="28.35" customHeight="1">
      <c r="A40" s="144"/>
      <c r="B40" s="163" t="s">
        <v>82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5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</row>
    <row r="41" spans="1:65" s="110" customFormat="1" ht="28.35" customHeight="1">
      <c r="A41" s="145"/>
      <c r="B41" s="163" t="s">
        <v>95</v>
      </c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8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s="110" customFormat="1" ht="28.35" customHeight="1" thickBot="1">
      <c r="A42" s="158"/>
      <c r="B42" s="289" t="s">
        <v>94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>
      <c r="AP43" s="141" t="s">
        <v>106</v>
      </c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</row>
    <row r="44" spans="1:65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</row>
    <row r="45" spans="1:65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</row>
    <row r="46" spans="1:65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</row>
    <row r="47" spans="1:65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</row>
    <row r="48" spans="1:6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</row>
    <row r="49" spans="1:6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</row>
    <row r="50" spans="1:6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</row>
    <row r="51" spans="1:65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</row>
    <row r="52" spans="1:6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</row>
    <row r="53" spans="1:65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</row>
    <row r="54" spans="1:65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</row>
    <row r="55" spans="1:65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</row>
    <row r="56" spans="1:65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</row>
  </sheetData>
  <sheetProtection sheet="1" formatCells="0" formatColumns="0" formatRows="0" selectLockedCells="1"/>
  <mergeCells count="62">
    <mergeCell ref="AR5:BD6"/>
    <mergeCell ref="A14:E14"/>
    <mergeCell ref="G15:AP15"/>
    <mergeCell ref="B41:AP41"/>
    <mergeCell ref="B42:AP42"/>
    <mergeCell ref="A12:E13"/>
    <mergeCell ref="G12:O12"/>
    <mergeCell ref="AB12:AN12"/>
    <mergeCell ref="AO12:AP12"/>
    <mergeCell ref="G13:O13"/>
    <mergeCell ref="AB13:AP13"/>
    <mergeCell ref="I16:Q16"/>
    <mergeCell ref="W16:AI16"/>
    <mergeCell ref="G17:Z17"/>
    <mergeCell ref="AA17:AP17"/>
    <mergeCell ref="I23:R24"/>
    <mergeCell ref="S23:W24"/>
    <mergeCell ref="A5:AP5"/>
    <mergeCell ref="AB10:AF10"/>
    <mergeCell ref="AG10:AN10"/>
    <mergeCell ref="AO10:AP10"/>
    <mergeCell ref="G11:O11"/>
    <mergeCell ref="AB11:AP11"/>
    <mergeCell ref="X23:AO24"/>
    <mergeCell ref="H18:Z18"/>
    <mergeCell ref="AA18:AP18"/>
    <mergeCell ref="H19:Z19"/>
    <mergeCell ref="AA19:AP19"/>
    <mergeCell ref="H21:Z21"/>
    <mergeCell ref="AA21:AP21"/>
    <mergeCell ref="I22:J22"/>
    <mergeCell ref="K22:R22"/>
    <mergeCell ref="S22:W22"/>
    <mergeCell ref="X22:AC22"/>
    <mergeCell ref="AD22:AO22"/>
    <mergeCell ref="H20:Z20"/>
    <mergeCell ref="AA20:AP20"/>
    <mergeCell ref="X25:AF25"/>
    <mergeCell ref="AG25:AO25"/>
    <mergeCell ref="M25:W25"/>
    <mergeCell ref="I25:L25"/>
    <mergeCell ref="AG26:AP27"/>
    <mergeCell ref="X26:AF27"/>
    <mergeCell ref="I26:L27"/>
    <mergeCell ref="M26:W27"/>
    <mergeCell ref="H28:AP28"/>
    <mergeCell ref="H29:AP29"/>
    <mergeCell ref="H30:AP30"/>
    <mergeCell ref="H32:S32"/>
    <mergeCell ref="T32:V32"/>
    <mergeCell ref="W32:AP32"/>
    <mergeCell ref="H31:AP31"/>
    <mergeCell ref="H33:S33"/>
    <mergeCell ref="T33:V33"/>
    <mergeCell ref="W33:AP33"/>
    <mergeCell ref="A34:J34"/>
    <mergeCell ref="K34:AP34"/>
    <mergeCell ref="B40:AP40"/>
    <mergeCell ref="A35:AP35"/>
    <mergeCell ref="A36:AP36"/>
    <mergeCell ref="B38:AP38"/>
    <mergeCell ref="B39:AP39"/>
  </mergeCells>
  <phoneticPr fontId="2" type="halfwidthKatakana"/>
  <conditionalFormatting sqref="G13:O13">
    <cfRule type="containsBlanks" dxfId="81" priority="115">
      <formula>LEN(TRIM(G13))=0</formula>
    </cfRule>
  </conditionalFormatting>
  <conditionalFormatting sqref="AB13:AP13 H14 G15:AP15">
    <cfRule type="containsBlanks" dxfId="80" priority="114">
      <formula>LEN(TRIM(G13))=0</formula>
    </cfRule>
  </conditionalFormatting>
  <conditionalFormatting sqref="I16:Q16">
    <cfRule type="containsText" dxfId="79" priority="112" operator="containsText" text="ＸＸＸ－ＸＸＸＸ－ＸＸＸＸ">
      <formula>NOT(ISERROR(SEARCH("ＸＸＸ－ＸＸＸＸ－ＸＸＸＸ",I16)))</formula>
    </cfRule>
    <cfRule type="containsBlanks" dxfId="78" priority="113">
      <formula>LEN(TRIM(I16))=0</formula>
    </cfRule>
  </conditionalFormatting>
  <conditionalFormatting sqref="W16:AI16">
    <cfRule type="containsText" dxfId="77" priority="110" operator="containsText" text="ＸＸＸ－ＸＸＸＸ－ＸＸＸＸ">
      <formula>NOT(ISERROR(SEARCH("ＸＸＸ－ＸＸＸＸ－ＸＸＸＸ",W16)))</formula>
    </cfRule>
    <cfRule type="containsBlanks" dxfId="76" priority="111">
      <formula>LEN(TRIM(W16))=0</formula>
    </cfRule>
  </conditionalFormatting>
  <conditionalFormatting sqref="I23">
    <cfRule type="expression" dxfId="75" priority="108">
      <formula>AND(OR(振込先選択=1,振込先選択=2,振込先選択=3,振込先選択=4,振込先選択=5),$I$23="")</formula>
    </cfRule>
    <cfRule type="expression" dxfId="74" priority="109">
      <formula>振込先選択=0</formula>
    </cfRule>
  </conditionalFormatting>
  <conditionalFormatting sqref="AP23:AP24">
    <cfRule type="expression" dxfId="73" priority="95">
      <formula>振込先選択=6</formula>
    </cfRule>
  </conditionalFormatting>
  <conditionalFormatting sqref="X23:AO24">
    <cfRule type="expression" dxfId="72" priority="96">
      <formula>振込先選択=6</formula>
    </cfRule>
    <cfRule type="cellIs" dxfId="71" priority="106" operator="equal">
      <formula>""</formula>
    </cfRule>
  </conditionalFormatting>
  <conditionalFormatting sqref="I26">
    <cfRule type="expression" dxfId="70" priority="97">
      <formula>振込先選択&lt;&gt;6</formula>
    </cfRule>
    <cfRule type="expression" dxfId="69" priority="101">
      <formula>AND(振込先選択=6,$I$26="")</formula>
    </cfRule>
    <cfRule type="expression" dxfId="68" priority="102">
      <formula>IF(($I$26-ROUNDDOWN($I$26/10,0)*10)&lt;&gt;0,1,0)</formula>
    </cfRule>
    <cfRule type="expression" dxfId="67" priority="103">
      <formula>$I$26&lt;10000</formula>
    </cfRule>
    <cfRule type="expression" dxfId="66" priority="104">
      <formula>$I$26&gt;19990</formula>
    </cfRule>
  </conditionalFormatting>
  <conditionalFormatting sqref="M26">
    <cfRule type="expression" dxfId="65" priority="38">
      <formula>振込先選択&lt;&gt;6</formula>
    </cfRule>
    <cfRule type="expression" dxfId="64" priority="81">
      <formula>$M$26=""</formula>
    </cfRule>
    <cfRule type="expression" dxfId="63" priority="98">
      <formula>($M$26-ROUNDDOWN($M$26/10,0)*10)&lt;&gt;1</formula>
    </cfRule>
    <cfRule type="expression" dxfId="62" priority="99">
      <formula>$M$26&gt;99999991</formula>
    </cfRule>
  </conditionalFormatting>
  <conditionalFormatting sqref="AD22:AP22">
    <cfRule type="expression" dxfId="61" priority="94">
      <formula>振込先選択=6</formula>
    </cfRule>
  </conditionalFormatting>
  <conditionalFormatting sqref="AG26:AP27">
    <cfRule type="expression" dxfId="60" priority="5">
      <formula>振込先選択=6</formula>
    </cfRule>
    <cfRule type="expression" dxfId="59" priority="92">
      <formula>AND(振込先選択&lt;&gt;6,$AG$26="")</formula>
    </cfRule>
    <cfRule type="cellIs" dxfId="58" priority="93" operator="greaterThan">
      <formula>9999999</formula>
    </cfRule>
  </conditionalFormatting>
  <conditionalFormatting sqref="X26:AF27">
    <cfRule type="expression" dxfId="57" priority="9">
      <formula>氏名カナチェック</formula>
    </cfRule>
    <cfRule type="expression" dxfId="56" priority="80">
      <formula>$X$26=""</formula>
    </cfRule>
  </conditionalFormatting>
  <conditionalFormatting sqref="G18">
    <cfRule type="expression" dxfId="55" priority="57">
      <formula>年金選択=1</formula>
    </cfRule>
    <cfRule type="expression" dxfId="54" priority="71">
      <formula>年金選択=0</formula>
    </cfRule>
  </conditionalFormatting>
  <conditionalFormatting sqref="G19">
    <cfRule type="expression" dxfId="53" priority="58">
      <formula>年金選択=2</formula>
    </cfRule>
    <cfRule type="expression" dxfId="52" priority="70">
      <formula>年金選択=0</formula>
    </cfRule>
  </conditionalFormatting>
  <conditionalFormatting sqref="G21">
    <cfRule type="expression" dxfId="51" priority="69">
      <formula>年金選択=0</formula>
    </cfRule>
  </conditionalFormatting>
  <conditionalFormatting sqref="H18:AP18">
    <cfRule type="expression" dxfId="50" priority="63">
      <formula>年金選択=0</formula>
    </cfRule>
    <cfRule type="expression" dxfId="49" priority="68">
      <formula>年金選択=1</formula>
    </cfRule>
  </conditionalFormatting>
  <conditionalFormatting sqref="H19:AP19">
    <cfRule type="expression" dxfId="48" priority="62">
      <formula>年金選択=0</formula>
    </cfRule>
    <cfRule type="expression" dxfId="47" priority="67">
      <formula>年金選択=2</formula>
    </cfRule>
  </conditionalFormatting>
  <conditionalFormatting sqref="H21:Z21">
    <cfRule type="expression" dxfId="46" priority="61">
      <formula>年金選択=0</formula>
    </cfRule>
  </conditionalFormatting>
  <conditionalFormatting sqref="AA21">
    <cfRule type="expression" dxfId="45" priority="60">
      <formula>年金選択=0</formula>
    </cfRule>
  </conditionalFormatting>
  <conditionalFormatting sqref="G11:O11">
    <cfRule type="containsBlanks" dxfId="44" priority="56">
      <formula>LEN(TRIM(G11))=0</formula>
    </cfRule>
  </conditionalFormatting>
  <conditionalFormatting sqref="AB11:AP11">
    <cfRule type="expression" dxfId="43" priority="37">
      <formula>$AB$11="yyyy/mm/dd"</formula>
    </cfRule>
    <cfRule type="containsBlanks" dxfId="42" priority="55">
      <formula>LEN(TRIM(AB11))=0</formula>
    </cfRule>
  </conditionalFormatting>
  <conditionalFormatting sqref="G32:S32">
    <cfRule type="expression" dxfId="41" priority="32">
      <formula>退職理由=1</formula>
    </cfRule>
  </conditionalFormatting>
  <conditionalFormatting sqref="T32:AP32">
    <cfRule type="expression" dxfId="40" priority="47">
      <formula>退職理由=3</formula>
    </cfRule>
  </conditionalFormatting>
  <conditionalFormatting sqref="AG10:AN10">
    <cfRule type="expression" dxfId="39" priority="44">
      <formula>$AG$10="yyyy/mm/dd"</formula>
    </cfRule>
    <cfRule type="containsBlanks" dxfId="38" priority="45">
      <formula>LEN(TRIM(AG10))=0</formula>
    </cfRule>
  </conditionalFormatting>
  <conditionalFormatting sqref="G22:AP24 X25:AP27 M25:U25 G25:J25 G27:H27 M26 G26:I26">
    <cfRule type="expression" dxfId="37" priority="4">
      <formula>OR(年金選択=2,年金選択=3,年金選択=4)</formula>
    </cfRule>
  </conditionalFormatting>
  <conditionalFormatting sqref="G33:S33">
    <cfRule type="expression" dxfId="36" priority="35">
      <formula>退職理由=2</formula>
    </cfRule>
  </conditionalFormatting>
  <conditionalFormatting sqref="T33:V33 G33 T32:V32 G32">
    <cfRule type="expression" dxfId="35" priority="31">
      <formula>退職理由=0</formula>
    </cfRule>
  </conditionalFormatting>
  <conditionalFormatting sqref="W33 H33 H32 W32">
    <cfRule type="expression" dxfId="34" priority="22">
      <formula>退職理由=0</formula>
    </cfRule>
  </conditionalFormatting>
  <conditionalFormatting sqref="G20">
    <cfRule type="expression" dxfId="33" priority="23">
      <formula>年金選択=3</formula>
    </cfRule>
    <cfRule type="expression" dxfId="32" priority="29">
      <formula>年金選択=0</formula>
    </cfRule>
  </conditionalFormatting>
  <conditionalFormatting sqref="H20:Z20">
    <cfRule type="expression" dxfId="31" priority="25">
      <formula>年金選択=0</formula>
    </cfRule>
    <cfRule type="expression" dxfId="30" priority="28">
      <formula>年金選択=3</formula>
    </cfRule>
  </conditionalFormatting>
  <conditionalFormatting sqref="AA20">
    <cfRule type="expression" dxfId="29" priority="24">
      <formula>年金選択=0</formula>
    </cfRule>
    <cfRule type="expression" dxfId="28" priority="27">
      <formula>年金選択=3</formula>
    </cfRule>
  </conditionalFormatting>
  <conditionalFormatting sqref="G21:AP21">
    <cfRule type="expression" dxfId="27" priority="64">
      <formula>年金選択=4</formula>
    </cfRule>
  </conditionalFormatting>
  <conditionalFormatting sqref="T33:AP33">
    <cfRule type="expression" dxfId="26" priority="48">
      <formula>退職理由=4</formula>
    </cfRule>
  </conditionalFormatting>
  <conditionalFormatting sqref="A41:B41">
    <cfRule type="expression" dxfId="25" priority="8">
      <formula>年金選択&lt;&gt;3</formula>
    </cfRule>
  </conditionalFormatting>
  <hyperlinks>
    <hyperlink ref="AR5:BD6" r:id="rId1" display="https://www.olympus-nenkin.or.jp/kikin/seido05/" xr:uid="{9ECCE91A-04A9-461A-9D21-E5BD78220B5C}"/>
  </hyperlinks>
  <printOptions horizontalCentered="1"/>
  <pageMargins left="0.59" right="0.25" top="0.47244094488188981" bottom="0.21" header="0" footer="0.16"/>
  <pageSetup paperSize="9"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85725</xdr:colOff>
                    <xdr:row>17</xdr:row>
                    <xdr:rowOff>104775</xdr:rowOff>
                  </from>
                  <to>
                    <xdr:col>7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104775</xdr:rowOff>
                  </from>
                  <to>
                    <xdr:col>7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47625</xdr:rowOff>
                  </from>
                  <to>
                    <xdr:col>6</xdr:col>
                    <xdr:colOff>314325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66675</xdr:rowOff>
                  </from>
                  <to>
                    <xdr:col>6</xdr:col>
                    <xdr:colOff>323850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66675</xdr:rowOff>
                  </from>
                  <to>
                    <xdr:col>6</xdr:col>
                    <xdr:colOff>323850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66675</xdr:rowOff>
                  </from>
                  <to>
                    <xdr:col>6</xdr:col>
                    <xdr:colOff>323850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Option Button 8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66675</xdr:rowOff>
                  </from>
                  <to>
                    <xdr:col>6</xdr:col>
                    <xdr:colOff>323850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66675</xdr:rowOff>
                  </from>
                  <to>
                    <xdr:col>6</xdr:col>
                    <xdr:colOff>323850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28575</xdr:rowOff>
                  </from>
                  <to>
                    <xdr:col>41</xdr:col>
                    <xdr:colOff>609600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Option Button 11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342900</xdr:rowOff>
                  </from>
                  <to>
                    <xdr:col>41</xdr:col>
                    <xdr:colOff>609600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Option Button 12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85725</xdr:rowOff>
                  </from>
                  <to>
                    <xdr:col>25</xdr:col>
                    <xdr:colOff>9525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グループ　退職理由">
              <controlPr defaultSize="0" autoFill="0" autoPict="0">
                <anchor moveWithCells="1">
                  <from>
                    <xdr:col>4</xdr:col>
                    <xdr:colOff>514350</xdr:colOff>
                    <xdr:row>29</xdr:row>
                    <xdr:rowOff>257175</xdr:rowOff>
                  </from>
                  <to>
                    <xdr:col>32</xdr:col>
                    <xdr:colOff>28575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グループ　振込先">
              <controlPr defaultSize="0" autoFill="0" autoPict="0">
                <anchor moveWithCells="1">
                  <from>
                    <xdr:col>5</xdr:col>
                    <xdr:colOff>28575</xdr:colOff>
                    <xdr:row>21</xdr:row>
                    <xdr:rowOff>0</xdr:rowOff>
                  </from>
                  <to>
                    <xdr:col>7</xdr:col>
                    <xdr:colOff>352425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グループ　本店支店">
              <controlPr defaultSize="0" autoFill="0" autoPict="0">
                <anchor moveWithCells="1">
                  <from>
                    <xdr:col>40</xdr:col>
                    <xdr:colOff>66675</xdr:colOff>
                    <xdr:row>21</xdr:row>
                    <xdr:rowOff>171450</xdr:rowOff>
                  </from>
                  <to>
                    <xdr:col>42</xdr:col>
                    <xdr:colOff>9525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グループ　受給方法">
              <controlPr defaultSize="0" autoFill="0" autoPict="0">
                <anchor moveWithCells="1">
                  <from>
                    <xdr:col>5</xdr:col>
                    <xdr:colOff>76200</xdr:colOff>
                    <xdr:row>16</xdr:row>
                    <xdr:rowOff>361950</xdr:rowOff>
                  </from>
                  <to>
                    <xdr:col>7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11</xdr:row>
                    <xdr:rowOff>104775</xdr:rowOff>
                  </from>
                  <to>
                    <xdr:col>28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57150</xdr:rowOff>
                  </from>
                  <to>
                    <xdr:col>6</xdr:col>
                    <xdr:colOff>390525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57150</xdr:rowOff>
                  </from>
                  <to>
                    <xdr:col>6</xdr:col>
                    <xdr:colOff>390525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57150</xdr:rowOff>
                  </from>
                  <to>
                    <xdr:col>6</xdr:col>
                    <xdr:colOff>390525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47625</xdr:rowOff>
                  </from>
                  <to>
                    <xdr:col>1</xdr:col>
                    <xdr:colOff>28575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47625</xdr:rowOff>
                  </from>
                  <to>
                    <xdr:col>1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400050</xdr:rowOff>
                  </from>
                  <to>
                    <xdr:col>32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57150</xdr:rowOff>
                  </from>
                  <to>
                    <xdr:col>1</xdr:col>
                    <xdr:colOff>28575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Check Box 31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2" name="Option Button 34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57150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Option Button 39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12</xdr:row>
                    <xdr:rowOff>85725</xdr:rowOff>
                  </from>
                  <to>
                    <xdr:col>27</xdr:col>
                    <xdr:colOff>152400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4" name="Check Box 40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57150</xdr:rowOff>
                  </from>
                  <to>
                    <xdr:col>6</xdr:col>
                    <xdr:colOff>390525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5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9525</xdr:rowOff>
                  </from>
                  <to>
                    <xdr:col>7</xdr:col>
                    <xdr:colOff>38100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6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28575</xdr:rowOff>
                  </from>
                  <to>
                    <xdr:col>7</xdr:col>
                    <xdr:colOff>38100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7" name="Option Button 52">
              <controlPr defaultSize="0" autoFill="0" autoLine="0" autoPict="0">
                <anchor moveWithCells="1">
                  <from>
                    <xdr:col>19</xdr:col>
                    <xdr:colOff>133350</xdr:colOff>
                    <xdr:row>30</xdr:row>
                    <xdr:rowOff>333375</xdr:rowOff>
                  </from>
                  <to>
                    <xdr:col>22</xdr:col>
                    <xdr:colOff>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8" name="Option Button 53">
              <controlPr defaultSize="0" autoFill="0" autoLine="0" autoPict="0">
                <anchor moveWithCells="1">
                  <from>
                    <xdr:col>19</xdr:col>
                    <xdr:colOff>133350</xdr:colOff>
                    <xdr:row>32</xdr:row>
                    <xdr:rowOff>28575</xdr:rowOff>
                  </from>
                  <to>
                    <xdr:col>22</xdr:col>
                    <xdr:colOff>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9" name="Option Button 54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123825</xdr:rowOff>
                  </from>
                  <to>
                    <xdr:col>7</xdr:col>
                    <xdr:colOff>66675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" id="{2F89C44F-62D0-473A-BCE7-505FEBABBEBE}">
            <xm:f>選択状況!$L$17=0</xm:f>
            <x14:dxf>
              <fill>
                <patternFill>
                  <bgColor theme="2" tint="-9.9948118533890809E-2"/>
                </patternFill>
              </fill>
            </x14:dxf>
          </x14:cfRule>
          <xm:sqref>AP23:AP24</xm:sqref>
        </x14:conditionalFormatting>
        <x14:conditionalFormatting xmlns:xm="http://schemas.microsoft.com/office/excel/2006/main">
          <x14:cfRule type="expression" priority="105" id="{84D25413-4F60-4824-BD5F-C02061FF3E98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V13:AA13</xm:sqref>
        </x14:conditionalFormatting>
        <x14:conditionalFormatting xmlns:xm="http://schemas.microsoft.com/office/excel/2006/main">
          <x14:cfRule type="expression" priority="91" id="{48F5EFE3-3B69-43CE-9F18-879BB6ED0A3A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90" id="{C4694606-03A0-4821-97F8-2E2FAF9446FB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89" id="{67F14E66-A998-4CEB-ABCB-5434925440F6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88" id="{D1226CBD-E436-4284-ABD5-2B5A8165828C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87" id="{ECCCD48A-2E71-432A-807F-D9918E705BBF}">
            <xm:f>選択状況!$U$22</xm:f>
            <x14:dxf>
              <fill>
                <patternFill>
                  <bgColor theme="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expression" priority="85" id="{B274A1DB-7347-4983-ADF4-73970B8FC1D6}">
            <xm:f>選択状況!$U$3</xm:f>
            <x14:dxf>
              <fill>
                <patternFill>
                  <bgColor theme="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84" id="{D6121711-6EB9-4771-8A8B-804F08248917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83" id="{B1051193-8B71-46EA-A422-F99AD44CB728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79" id="{72B18B59-9836-433D-86B8-7DE00DB1F457}">
            <xm:f>選択状況!$L$7=0</xm:f>
            <x14:dxf>
              <fill>
                <patternFill>
                  <bgColor theme="2" tint="-9.9948118533890809E-2"/>
                </patternFill>
              </fill>
            </x14:dxf>
          </x14:cfRule>
          <xm:sqref>G22:G27</xm:sqref>
        </x14:conditionalFormatting>
        <x14:conditionalFormatting xmlns:xm="http://schemas.microsoft.com/office/excel/2006/main">
          <x14:cfRule type="expression" priority="78" id="{042C78B9-B014-40FB-B6A8-6174171ACB05}">
            <xm:f>選択状況!$L$7=0</xm:f>
            <x14:dxf>
              <fill>
                <patternFill>
                  <bgColor theme="0"/>
                </patternFill>
              </fill>
            </x14:dxf>
          </x14:cfRule>
          <xm:sqref>H22:H27</xm:sqref>
        </x14:conditionalFormatting>
        <x14:conditionalFormatting xmlns:xm="http://schemas.microsoft.com/office/excel/2006/main">
          <x14:cfRule type="expression" priority="77" id="{DAE831D6-9427-43B9-8ECF-E21B320D0309}">
            <xm:f>選択状況!$L$7=1</xm:f>
            <x14:dxf>
              <fill>
                <patternFill>
                  <bgColor theme="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expression" priority="76" id="{8CF36D4A-7B4A-47D5-949E-0F22BC69423D}">
            <xm:f>選択状況!$L$7=2</xm:f>
            <x14:dxf>
              <fill>
                <patternFill>
                  <bgColor theme="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75" id="{12AF522F-B651-4845-8E8C-2A7E18310AD2}">
            <xm:f>選択状況!$L$7=3</xm:f>
            <x14:dxf>
              <fill>
                <patternFill>
                  <bgColor theme="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74" id="{56E096AF-51B3-453A-ACD7-996CCE66B91A}">
            <xm:f>選択状況!$L$7=4</xm:f>
            <x14:dxf>
              <fill>
                <patternFill>
                  <bgColor theme="0"/>
                </patternFill>
              </fill>
            </x14:dxf>
          </x14:cfRule>
          <xm:sqref>G25:H25</xm:sqref>
        </x14:conditionalFormatting>
        <x14:conditionalFormatting xmlns:xm="http://schemas.microsoft.com/office/excel/2006/main">
          <x14:cfRule type="expression" priority="73" id="{22CD70C7-1241-400E-BDD3-96817CB3A7AD}">
            <xm:f>選択状況!$L$7=5</xm:f>
            <x14:dxf>
              <fill>
                <patternFill>
                  <bgColor theme="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expression" priority="72" id="{6DC42D6F-6D1C-4418-BD16-FA1A1CF2A713}">
            <xm:f>選択状況!$L$7=6</xm:f>
            <x14:dxf>
              <fill>
                <patternFill>
                  <bgColor theme="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expression" priority="54" id="{2E646D8A-A2EF-4FCF-86ED-854D2F1071EA}">
            <xm:f>選択状況!$U$4</xm:f>
            <x14:dxf>
              <fill>
                <patternFill>
                  <bgColor theme="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53" id="{71880F73-E274-442F-B233-DA894029145B}">
            <xm:f>選択状況!$U$22</xm:f>
            <x14:dxf>
              <font>
                <strike val="0"/>
              </font>
              <fill>
                <patternFill>
                  <bgColor theme="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39" id="{809A175B-91DA-4046-AA5B-91643BA7C926}">
            <xm:f>選択状況!$U$24</xm:f>
            <x14:dxf>
              <fill>
                <patternFill>
                  <bgColor theme="0"/>
                </patternFill>
              </fill>
            </x14:dxf>
          </x14:cfRule>
          <xm:sqref>A41:B41</xm:sqref>
        </x14:conditionalFormatting>
        <x14:conditionalFormatting xmlns:xm="http://schemas.microsoft.com/office/excel/2006/main">
          <x14:cfRule type="expression" priority="2" id="{2DED63DD-DD37-4D1A-80B4-C0801B42F1F7}">
            <xm:f>選択状況!$U$6</xm:f>
            <x14:dxf>
              <fill>
                <patternFill>
                  <bgColor theme="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expression" priority="1" id="{E87ECA2E-EF5C-4EC9-8966-8BC8D7B91D2B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116" id="{15453F92-DCA7-4D65-81F1-02FEB46EC6EA}">
            <xm:f>NOT(選択状況!$U$4)</xm:f>
            <x14:dxf>
              <fill>
                <patternFill>
                  <bgColor theme="0"/>
                </patternFill>
              </fill>
            </x14:dxf>
          </x14:cfRule>
          <x14:cfRule type="expression" priority="117" id="{CB86AB70-513C-4EC0-8118-DFE9D71C6C74}">
            <xm:f>選択状況!$U$23</xm:f>
            <x14:dxf>
              <fill>
                <patternFill patternType="solid">
                  <bgColor theme="0"/>
                </patternFill>
              </fill>
            </x14:dxf>
          </x14:cfRule>
          <xm:sqref>A40:AP40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0"/>
  <sheetViews>
    <sheetView topLeftCell="I1" workbookViewId="0">
      <selection activeCell="U14" sqref="U14"/>
    </sheetView>
  </sheetViews>
  <sheetFormatPr defaultRowHeight="13.5"/>
  <cols>
    <col min="1" max="1" width="4.25" customWidth="1"/>
    <col min="2" max="2" width="9" bestFit="1" customWidth="1"/>
    <col min="3" max="3" width="11.125" bestFit="1" customWidth="1"/>
    <col min="4" max="4" width="3.25" customWidth="1"/>
    <col min="6" max="6" width="10.375" bestFit="1" customWidth="1"/>
    <col min="7" max="7" width="2.5" bestFit="1" customWidth="1"/>
    <col min="8" max="8" width="13" bestFit="1" customWidth="1"/>
    <col min="11" max="11" width="13" bestFit="1" customWidth="1"/>
    <col min="16" max="16" width="9.125" customWidth="1"/>
  </cols>
  <sheetData>
    <row r="1" spans="1:26">
      <c r="A1" t="s">
        <v>27</v>
      </c>
      <c r="C1" t="s">
        <v>28</v>
      </c>
      <c r="E1" t="s">
        <v>29</v>
      </c>
      <c r="J1" t="s">
        <v>34</v>
      </c>
      <c r="L1" t="s">
        <v>35</v>
      </c>
      <c r="N1" t="s">
        <v>36</v>
      </c>
      <c r="S1" t="s">
        <v>27</v>
      </c>
      <c r="U1" t="s">
        <v>28</v>
      </c>
      <c r="W1" t="s">
        <v>29</v>
      </c>
    </row>
    <row r="2" spans="1:26" ht="18" customHeight="1">
      <c r="A2" s="65" t="s">
        <v>21</v>
      </c>
      <c r="B2" s="66"/>
      <c r="C2" s="66"/>
      <c r="D2" s="66"/>
      <c r="E2" s="66"/>
      <c r="F2" s="66"/>
      <c r="G2" s="66"/>
      <c r="H2" s="67"/>
      <c r="J2" s="65" t="s">
        <v>86</v>
      </c>
      <c r="K2" s="66"/>
      <c r="L2" s="66"/>
      <c r="M2" s="66"/>
      <c r="N2" s="66"/>
      <c r="O2" s="66"/>
      <c r="P2" s="66"/>
      <c r="Q2" s="67"/>
      <c r="S2" s="65" t="s">
        <v>84</v>
      </c>
      <c r="T2" s="66"/>
      <c r="U2" s="66"/>
      <c r="V2" s="66"/>
      <c r="W2" s="66"/>
      <c r="X2" s="66"/>
      <c r="Y2" s="66"/>
      <c r="Z2" s="67"/>
    </row>
    <row r="3" spans="1:26" ht="18" customHeight="1">
      <c r="A3" s="68"/>
      <c r="B3" s="64"/>
      <c r="C3" s="69">
        <f>用紙12!G11</f>
        <v>0</v>
      </c>
      <c r="D3" s="69"/>
      <c r="E3" s="64" t="s">
        <v>22</v>
      </c>
      <c r="F3" s="64"/>
      <c r="G3" s="64"/>
      <c r="H3" s="70"/>
      <c r="J3" s="68"/>
      <c r="K3" s="64"/>
      <c r="L3" s="64">
        <v>0</v>
      </c>
      <c r="M3" s="64"/>
      <c r="N3" s="64"/>
      <c r="O3" s="64"/>
      <c r="P3" s="64"/>
      <c r="Q3" s="70"/>
      <c r="S3" s="68"/>
      <c r="T3" s="64"/>
      <c r="U3" s="64" t="b">
        <v>0</v>
      </c>
      <c r="V3" s="64"/>
      <c r="W3" s="64" t="s">
        <v>40</v>
      </c>
      <c r="X3" s="64"/>
      <c r="Y3" s="64"/>
      <c r="Z3" s="70"/>
    </row>
    <row r="4" spans="1:26" ht="18" customHeight="1">
      <c r="A4" s="71"/>
      <c r="B4" s="72"/>
      <c r="C4" s="73"/>
      <c r="D4" s="73"/>
      <c r="E4" s="72"/>
      <c r="F4" s="72"/>
      <c r="G4" s="72"/>
      <c r="H4" s="74"/>
      <c r="J4" s="68"/>
      <c r="K4" s="64"/>
      <c r="L4" s="64"/>
      <c r="M4" s="64"/>
      <c r="N4" s="64"/>
      <c r="O4" s="64"/>
      <c r="P4" s="64"/>
      <c r="Q4" s="70"/>
      <c r="S4" s="68"/>
      <c r="T4" s="64"/>
      <c r="U4" s="64" t="b">
        <v>0</v>
      </c>
      <c r="V4" s="64"/>
      <c r="W4" s="64" t="s">
        <v>41</v>
      </c>
      <c r="X4" s="64"/>
      <c r="Y4" s="64"/>
      <c r="Z4" s="70"/>
    </row>
    <row r="5" spans="1:26" ht="18" customHeight="1">
      <c r="A5" s="65" t="s">
        <v>89</v>
      </c>
      <c r="B5" s="66"/>
      <c r="C5" s="66" t="str">
        <f>用紙12!G12</f>
        <v/>
      </c>
      <c r="D5" s="66"/>
      <c r="E5" s="66"/>
      <c r="F5" s="66"/>
      <c r="G5" s="66"/>
      <c r="H5" s="67"/>
      <c r="J5" s="71"/>
      <c r="K5" s="72"/>
      <c r="L5" s="72"/>
      <c r="M5" s="72"/>
      <c r="N5" s="72"/>
      <c r="O5" s="72"/>
      <c r="P5" s="72"/>
      <c r="Q5" s="74"/>
      <c r="S5" s="68"/>
      <c r="T5" s="64"/>
      <c r="U5" s="64" t="b">
        <v>0</v>
      </c>
      <c r="V5" s="64"/>
      <c r="W5" s="64" t="s">
        <v>99</v>
      </c>
      <c r="X5" s="64"/>
      <c r="Y5" s="64"/>
      <c r="Z5" s="70"/>
    </row>
    <row r="6" spans="1:26" ht="18" customHeight="1">
      <c r="A6" s="68"/>
      <c r="B6" s="64" t="s">
        <v>25</v>
      </c>
      <c r="C6" s="69" t="str">
        <f>用紙12!$G$12</f>
        <v/>
      </c>
      <c r="D6" s="75"/>
      <c r="E6" s="64"/>
      <c r="F6" s="64"/>
      <c r="G6" s="64"/>
      <c r="H6" s="70"/>
      <c r="J6" s="65" t="s">
        <v>85</v>
      </c>
      <c r="K6" s="66"/>
      <c r="L6" s="66"/>
      <c r="M6" s="66"/>
      <c r="N6" s="66"/>
      <c r="O6" s="66"/>
      <c r="P6" s="66"/>
      <c r="Q6" s="67"/>
      <c r="S6" s="68"/>
      <c r="T6" s="64"/>
      <c r="U6" s="64" t="b">
        <v>0</v>
      </c>
      <c r="V6" s="64"/>
      <c r="W6" s="135" t="s">
        <v>101</v>
      </c>
      <c r="X6" s="64"/>
      <c r="Y6" s="64"/>
      <c r="Z6" s="70"/>
    </row>
    <row r="7" spans="1:26" ht="18" customHeight="1">
      <c r="A7" s="68"/>
      <c r="B7" s="64" t="s">
        <v>26</v>
      </c>
      <c r="C7" s="75"/>
      <c r="D7" s="75"/>
      <c r="E7" s="64"/>
      <c r="F7" s="64"/>
      <c r="G7" s="64"/>
      <c r="H7" s="70"/>
      <c r="J7" s="68"/>
      <c r="K7" s="64" t="s">
        <v>37</v>
      </c>
      <c r="L7" s="64">
        <v>0</v>
      </c>
      <c r="M7" s="64"/>
      <c r="N7" s="64"/>
      <c r="O7" s="64"/>
      <c r="P7" s="64"/>
      <c r="Q7" s="70"/>
      <c r="S7" s="71"/>
      <c r="T7" s="72"/>
      <c r="U7" s="72"/>
      <c r="V7" s="72"/>
      <c r="W7" s="72"/>
      <c r="X7" s="72"/>
      <c r="Y7" s="72"/>
      <c r="Z7" s="74"/>
    </row>
    <row r="8" spans="1:26" ht="18" customHeight="1">
      <c r="A8" s="71"/>
      <c r="B8" s="72"/>
      <c r="C8" s="76"/>
      <c r="D8" s="76"/>
      <c r="E8" s="72"/>
      <c r="F8" s="72"/>
      <c r="G8" s="72"/>
      <c r="H8" s="74"/>
      <c r="J8" s="68"/>
      <c r="K8" s="64"/>
      <c r="L8" s="64"/>
      <c r="M8" s="64"/>
      <c r="N8" s="64"/>
      <c r="O8" s="64"/>
      <c r="P8" s="64"/>
      <c r="Q8" s="70"/>
      <c r="S8" s="68" t="s">
        <v>83</v>
      </c>
      <c r="T8" s="64"/>
      <c r="U8" s="64"/>
      <c r="V8" s="64"/>
      <c r="W8" s="64"/>
      <c r="X8" s="64"/>
      <c r="Y8" s="64"/>
      <c r="Z8" s="70"/>
    </row>
    <row r="9" spans="1:26" ht="18" customHeight="1">
      <c r="A9" s="65" t="s">
        <v>23</v>
      </c>
      <c r="B9" s="66"/>
      <c r="C9" s="77"/>
      <c r="D9" s="77"/>
      <c r="E9" s="66"/>
      <c r="F9" s="66"/>
      <c r="G9" s="66"/>
      <c r="H9" s="67"/>
      <c r="J9" s="68"/>
      <c r="K9" s="64"/>
      <c r="L9" s="52">
        <v>0</v>
      </c>
      <c r="M9" s="58" t="s">
        <v>20</v>
      </c>
      <c r="N9" s="59" t="s">
        <v>20</v>
      </c>
      <c r="O9" s="59" t="s">
        <v>20</v>
      </c>
      <c r="P9" s="59" t="s">
        <v>20</v>
      </c>
      <c r="Q9" s="70"/>
      <c r="S9" s="68"/>
      <c r="T9" s="64" t="s">
        <v>67</v>
      </c>
      <c r="U9" s="64">
        <v>0</v>
      </c>
      <c r="V9" s="64"/>
      <c r="X9" s="64"/>
      <c r="Y9" s="64"/>
      <c r="Z9" s="70"/>
    </row>
    <row r="10" spans="1:26" ht="18" customHeight="1">
      <c r="A10" s="68"/>
      <c r="B10" s="64"/>
      <c r="C10" s="64">
        <v>0</v>
      </c>
      <c r="D10" s="64"/>
      <c r="E10" s="64" t="s">
        <v>24</v>
      </c>
      <c r="F10" s="64"/>
      <c r="G10" s="64"/>
      <c r="H10" s="70"/>
      <c r="J10" s="68"/>
      <c r="K10" s="64"/>
      <c r="L10" s="52">
        <v>1</v>
      </c>
      <c r="M10" s="58" t="s">
        <v>2</v>
      </c>
      <c r="N10" s="59" t="s">
        <v>14</v>
      </c>
      <c r="O10" s="59" t="s">
        <v>20</v>
      </c>
      <c r="P10" s="59" t="s">
        <v>19</v>
      </c>
      <c r="Q10" s="70"/>
      <c r="S10" s="68"/>
      <c r="T10" s="64"/>
      <c r="U10" s="64"/>
      <c r="V10" s="64">
        <v>1</v>
      </c>
      <c r="W10" s="135" t="str">
        <f>用紙12!H32</f>
        <v>自己都合退職</v>
      </c>
      <c r="X10" s="64"/>
      <c r="Y10" s="64"/>
      <c r="Z10" s="70"/>
    </row>
    <row r="11" spans="1:26" ht="18" customHeight="1">
      <c r="A11" s="71"/>
      <c r="B11" s="72"/>
      <c r="C11" s="72"/>
      <c r="D11" s="72"/>
      <c r="E11" s="72"/>
      <c r="F11" s="72"/>
      <c r="G11" s="72"/>
      <c r="H11" s="74"/>
      <c r="J11" s="68"/>
      <c r="K11" s="64"/>
      <c r="L11" s="52">
        <v>2</v>
      </c>
      <c r="M11" s="58" t="s">
        <v>3</v>
      </c>
      <c r="N11" s="59" t="s">
        <v>15</v>
      </c>
      <c r="O11" s="59" t="s">
        <v>20</v>
      </c>
      <c r="P11" s="59" t="s">
        <v>19</v>
      </c>
      <c r="Q11" s="70"/>
      <c r="S11" s="68"/>
      <c r="T11" s="64"/>
      <c r="U11" s="64"/>
      <c r="V11" s="64">
        <v>2</v>
      </c>
      <c r="W11" s="135" t="str">
        <f>用紙12!H33</f>
        <v>定年退職</v>
      </c>
      <c r="X11" s="64"/>
      <c r="Y11" s="64"/>
      <c r="Z11" s="70"/>
    </row>
    <row r="12" spans="1:26" ht="18" customHeight="1">
      <c r="A12" s="65" t="s">
        <v>88</v>
      </c>
      <c r="B12" s="66"/>
      <c r="C12" s="66"/>
      <c r="D12" s="66"/>
      <c r="E12" s="66"/>
      <c r="F12" s="66"/>
      <c r="G12" s="66"/>
      <c r="H12" s="67"/>
      <c r="J12" s="68"/>
      <c r="K12" s="64"/>
      <c r="L12" s="52">
        <v>3</v>
      </c>
      <c r="M12" s="58" t="s">
        <v>4</v>
      </c>
      <c r="N12" s="59" t="s">
        <v>16</v>
      </c>
      <c r="O12" s="59" t="s">
        <v>20</v>
      </c>
      <c r="P12" s="59" t="s">
        <v>19</v>
      </c>
      <c r="Q12" s="70"/>
      <c r="S12" s="68"/>
      <c r="T12" s="64"/>
      <c r="U12" s="64"/>
      <c r="V12" s="64">
        <v>3</v>
      </c>
      <c r="W12" s="64" t="str">
        <f>用紙12!W32</f>
        <v>ニューライフサポートプラン</v>
      </c>
      <c r="X12" s="64"/>
      <c r="Y12" s="64"/>
      <c r="Z12" s="70"/>
    </row>
    <row r="13" spans="1:26" ht="18" customHeight="1">
      <c r="A13" s="68"/>
      <c r="B13" s="64"/>
      <c r="C13" s="78">
        <f>用紙12!$AB$13</f>
        <v>0</v>
      </c>
      <c r="D13" s="64"/>
      <c r="E13" s="64"/>
      <c r="F13" s="64"/>
      <c r="G13" s="64"/>
      <c r="H13" s="70"/>
      <c r="J13" s="68"/>
      <c r="K13" s="64"/>
      <c r="L13" s="52">
        <v>4</v>
      </c>
      <c r="M13" s="58" t="s">
        <v>5</v>
      </c>
      <c r="N13" s="59" t="s">
        <v>17</v>
      </c>
      <c r="O13" s="59" t="s">
        <v>20</v>
      </c>
      <c r="P13" s="59" t="s">
        <v>19</v>
      </c>
      <c r="Q13" s="70"/>
      <c r="S13" s="68"/>
      <c r="T13" s="64"/>
      <c r="U13" s="64"/>
      <c r="V13" s="135">
        <v>4</v>
      </c>
      <c r="W13" s="64" t="str">
        <f>用紙12!W33</f>
        <v>会社都合退職</v>
      </c>
      <c r="X13" s="64"/>
      <c r="Y13" s="64"/>
      <c r="Z13" s="70"/>
    </row>
    <row r="14" spans="1:26" ht="18" customHeight="1">
      <c r="A14" s="71"/>
      <c r="B14" s="72"/>
      <c r="C14" s="72"/>
      <c r="D14" s="72"/>
      <c r="E14" s="72"/>
      <c r="F14" s="72"/>
      <c r="G14" s="72"/>
      <c r="H14" s="74"/>
      <c r="J14" s="68"/>
      <c r="K14" s="64"/>
      <c r="L14" s="52">
        <v>5</v>
      </c>
      <c r="M14" s="58" t="s">
        <v>6</v>
      </c>
      <c r="N14" s="59" t="s">
        <v>18</v>
      </c>
      <c r="O14" s="59" t="s">
        <v>20</v>
      </c>
      <c r="P14" s="59" t="s">
        <v>19</v>
      </c>
      <c r="Q14" s="70"/>
      <c r="S14" s="68"/>
      <c r="T14" s="64"/>
      <c r="U14" s="64"/>
      <c r="V14" s="64"/>
      <c r="W14" s="64"/>
      <c r="X14" s="64"/>
      <c r="Y14" s="64"/>
      <c r="Z14" s="70"/>
    </row>
    <row r="15" spans="1:26" ht="18" customHeight="1">
      <c r="A15" s="65" t="s">
        <v>87</v>
      </c>
      <c r="B15" s="66"/>
      <c r="C15" s="66"/>
      <c r="D15" s="66"/>
      <c r="E15" s="66"/>
      <c r="F15" s="66"/>
      <c r="G15" s="66"/>
      <c r="H15" s="67"/>
      <c r="J15" s="68"/>
      <c r="K15" s="64"/>
      <c r="L15" s="52">
        <v>6</v>
      </c>
      <c r="M15" s="58" t="s">
        <v>2</v>
      </c>
      <c r="N15" s="59" t="s">
        <v>14</v>
      </c>
      <c r="O15" s="59" t="s">
        <v>38</v>
      </c>
      <c r="P15" s="59" t="s">
        <v>38</v>
      </c>
      <c r="Q15" s="70"/>
      <c r="S15" s="65"/>
      <c r="T15" s="66"/>
      <c r="U15" s="66"/>
      <c r="V15" s="66"/>
      <c r="W15" s="66"/>
      <c r="X15" s="66"/>
      <c r="Y15" s="66"/>
      <c r="Z15" s="67"/>
    </row>
    <row r="16" spans="1:26" ht="18" customHeight="1">
      <c r="A16" s="68"/>
      <c r="B16" s="64" t="s">
        <v>30</v>
      </c>
      <c r="C16" s="64"/>
      <c r="D16" s="64"/>
      <c r="E16" s="64"/>
      <c r="F16" s="64"/>
      <c r="G16" s="64"/>
      <c r="H16" s="70"/>
      <c r="J16" s="68"/>
      <c r="K16" s="64"/>
      <c r="L16" s="64"/>
      <c r="M16" s="64"/>
      <c r="N16" s="64"/>
      <c r="O16" s="64"/>
      <c r="P16" s="64"/>
      <c r="Q16" s="70"/>
      <c r="S16" s="68"/>
      <c r="T16" s="75"/>
      <c r="U16" s="64"/>
      <c r="V16" s="64"/>
      <c r="W16" s="64"/>
      <c r="X16" s="64"/>
      <c r="Y16" s="64"/>
      <c r="Z16" s="70"/>
    </row>
    <row r="17" spans="1:26" ht="18" customHeight="1">
      <c r="A17" s="68"/>
      <c r="B17" s="64" t="s">
        <v>25</v>
      </c>
      <c r="C17" s="64"/>
      <c r="D17" s="64"/>
      <c r="E17" s="64"/>
      <c r="F17" s="64"/>
      <c r="G17" s="64"/>
      <c r="H17" s="70"/>
      <c r="J17" s="68"/>
      <c r="K17" s="64" t="s">
        <v>39</v>
      </c>
      <c r="L17" s="64">
        <v>0</v>
      </c>
      <c r="M17" s="64"/>
      <c r="N17" s="64"/>
      <c r="O17" s="64"/>
      <c r="P17" s="64"/>
      <c r="Q17" s="70"/>
      <c r="S17" s="68"/>
      <c r="T17" s="75"/>
      <c r="U17" s="64"/>
      <c r="V17" s="64"/>
      <c r="W17" s="64"/>
      <c r="X17" s="64"/>
      <c r="Y17" s="64"/>
      <c r="Z17" s="70"/>
    </row>
    <row r="18" spans="1:26" ht="18" customHeight="1">
      <c r="A18" s="68"/>
      <c r="B18" s="64" t="s">
        <v>31</v>
      </c>
      <c r="C18" s="64"/>
      <c r="D18" s="64"/>
      <c r="E18" s="64"/>
      <c r="F18" s="64"/>
      <c r="G18" s="64"/>
      <c r="H18" s="70"/>
      <c r="J18" s="68"/>
      <c r="K18" s="64"/>
      <c r="L18" s="64"/>
      <c r="M18" s="64"/>
      <c r="N18" s="64"/>
      <c r="O18" s="64"/>
      <c r="P18" s="64"/>
      <c r="Q18" s="70"/>
      <c r="S18" s="68"/>
      <c r="T18" s="75"/>
      <c r="U18" s="64"/>
      <c r="V18" s="64"/>
      <c r="W18" s="64"/>
      <c r="X18" s="64"/>
      <c r="Y18" s="64"/>
      <c r="Z18" s="70"/>
    </row>
    <row r="19" spans="1:26" ht="18" customHeight="1">
      <c r="A19" s="68"/>
      <c r="B19" s="64" t="s">
        <v>32</v>
      </c>
      <c r="C19" s="64"/>
      <c r="D19" s="64"/>
      <c r="E19" s="64"/>
      <c r="F19" s="64"/>
      <c r="G19" s="64"/>
      <c r="H19" s="70"/>
      <c r="J19" s="68"/>
      <c r="K19" s="64" t="s">
        <v>45</v>
      </c>
      <c r="L19" s="64" t="b">
        <v>0</v>
      </c>
      <c r="M19" s="64"/>
      <c r="N19" s="64"/>
      <c r="O19" s="64"/>
      <c r="P19" s="64"/>
      <c r="Q19" s="70"/>
      <c r="S19" s="71"/>
      <c r="T19" s="72"/>
      <c r="U19" s="72"/>
      <c r="V19" s="72"/>
      <c r="W19" s="72"/>
      <c r="X19" s="72"/>
      <c r="Y19" s="72"/>
      <c r="Z19" s="74"/>
    </row>
    <row r="20" spans="1:26" ht="18" customHeight="1">
      <c r="A20" s="71"/>
      <c r="B20" s="72" t="s">
        <v>33</v>
      </c>
      <c r="C20" s="72"/>
      <c r="D20" s="72"/>
      <c r="E20" s="72"/>
      <c r="F20" s="72"/>
      <c r="G20" s="72"/>
      <c r="H20" s="74"/>
      <c r="J20" s="68"/>
      <c r="K20" s="64"/>
      <c r="L20" s="64"/>
      <c r="M20" s="64"/>
      <c r="N20" s="64"/>
      <c r="O20" s="64"/>
      <c r="P20" s="64"/>
      <c r="Q20" s="70"/>
      <c r="S20" s="82" t="s">
        <v>42</v>
      </c>
      <c r="T20" s="66"/>
      <c r="U20" s="66"/>
      <c r="V20" s="66"/>
      <c r="W20" s="66"/>
      <c r="X20" s="66"/>
      <c r="Y20" s="66"/>
      <c r="Z20" s="67"/>
    </row>
    <row r="21" spans="1:26" ht="18" customHeight="1">
      <c r="J21" s="71"/>
      <c r="K21" s="72"/>
      <c r="L21" s="72"/>
      <c r="M21" s="72"/>
      <c r="N21" s="72"/>
      <c r="O21" s="72"/>
      <c r="P21" s="72"/>
      <c r="Q21" s="74"/>
      <c r="S21" s="68"/>
      <c r="T21" s="64"/>
      <c r="U21" s="64" t="b">
        <v>0</v>
      </c>
      <c r="V21" s="64"/>
      <c r="W21" s="64" t="str">
        <f>用紙12!B38</f>
        <v>右記のいずれか　　・運転免許証の写し　・パスポートの写し　・マイナンバーカード（顔写真のある面）の写し</v>
      </c>
      <c r="X21" s="64"/>
      <c r="Y21" s="64"/>
      <c r="Z21" s="70"/>
    </row>
    <row r="22" spans="1:26" ht="18" customHeight="1">
      <c r="S22" s="68"/>
      <c r="T22" s="64"/>
      <c r="U22" s="64" t="b">
        <v>0</v>
      </c>
      <c r="V22" s="64"/>
      <c r="W22" s="64" t="str">
        <f>用紙12!B39</f>
        <v>退職所得の受給に関する申告書（申告年度・マイナンバーは記載不要）</v>
      </c>
      <c r="X22" s="64"/>
      <c r="Y22" s="64"/>
      <c r="Z22" s="70"/>
    </row>
    <row r="23" spans="1:26" ht="18" customHeight="1">
      <c r="S23" s="68"/>
      <c r="T23" s="64"/>
      <c r="U23" s="64" t="b">
        <v>0</v>
      </c>
      <c r="V23" s="64"/>
      <c r="W23" s="64" t="str">
        <f>用紙12!B40</f>
        <v>非居住者の連絡票（退職日に海外居住の方のみ）</v>
      </c>
      <c r="X23" s="64"/>
      <c r="Y23" s="64"/>
      <c r="Z23" s="70"/>
    </row>
    <row r="24" spans="1:26" ht="18" customHeight="1">
      <c r="S24" s="68"/>
      <c r="T24" s="64"/>
      <c r="U24" s="64" t="b">
        <v>0</v>
      </c>
      <c r="V24" s="64"/>
      <c r="W24" s="64" t="str">
        <f>用紙12!B41</f>
        <v>移換申出書（③の移換を選択の方のみ、受入先から入手次第、基金へ提出）　※資格喪失日から1年以内必着</v>
      </c>
      <c r="X24" s="64"/>
      <c r="Y24" s="64"/>
      <c r="Z24" s="70"/>
    </row>
    <row r="25" spans="1:26" ht="18" customHeight="1">
      <c r="A25" s="64"/>
      <c r="B25" s="64"/>
      <c r="C25" s="64"/>
      <c r="D25" s="64"/>
      <c r="S25" s="68"/>
      <c r="T25" s="64"/>
      <c r="U25" s="64" t="b">
        <v>0</v>
      </c>
      <c r="V25" s="64"/>
      <c r="W25" s="64" t="str">
        <f>用紙12!B42</f>
        <v>その他添付書類（　　　　　　　　　　　　　　　　　　　　　　　　　　　　　　）</v>
      </c>
      <c r="X25" s="64"/>
      <c r="Y25" s="64"/>
      <c r="Z25" s="70"/>
    </row>
    <row r="26" spans="1:26" ht="18" customHeight="1">
      <c r="A26" s="64"/>
      <c r="B26" s="64"/>
      <c r="C26" s="63"/>
      <c r="D26" s="63"/>
      <c r="S26" s="89"/>
      <c r="T26" s="64"/>
      <c r="U26" s="64"/>
      <c r="V26" s="64"/>
      <c r="W26" s="64"/>
      <c r="X26" s="64"/>
      <c r="Y26" s="64"/>
      <c r="Z26" s="70"/>
    </row>
    <row r="27" spans="1:26" ht="18" customHeight="1">
      <c r="A27" s="64"/>
      <c r="B27" s="64"/>
      <c r="C27" s="62"/>
      <c r="D27" s="62"/>
      <c r="S27" s="71"/>
      <c r="T27" s="72"/>
      <c r="U27" s="72"/>
      <c r="V27" s="72"/>
      <c r="W27" s="72"/>
      <c r="X27" s="72"/>
      <c r="Y27" s="72"/>
      <c r="Z27" s="74"/>
    </row>
    <row r="28" spans="1:26" ht="18" customHeight="1">
      <c r="A28" s="64"/>
      <c r="B28" s="64"/>
      <c r="C28" s="62"/>
      <c r="D28" s="62"/>
    </row>
    <row r="29" spans="1:26">
      <c r="A29" s="64"/>
      <c r="B29" s="64"/>
      <c r="C29" s="64"/>
      <c r="D29" s="64"/>
    </row>
    <row r="30" spans="1:26">
      <c r="A30" s="64"/>
      <c r="B30" s="64"/>
      <c r="C30" s="64"/>
      <c r="D30" s="64"/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conditionalFormatting sqref="G44:I44 R44 AA44:AO44 S52:Z52 J47:Q47">
    <cfRule type="expression" priority="1">
      <formula>AND(NOT($U$25),NOT(#REF!=""))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用紙12</vt:lpstr>
      <vt:lpstr>選択状況</vt:lpstr>
      <vt:lpstr>用紙12!Print_Area</vt:lpstr>
      <vt:lpstr>支店本店選択</vt:lpstr>
      <vt:lpstr>氏名カナチェック</vt:lpstr>
      <vt:lpstr>振込先_TBL</vt:lpstr>
      <vt:lpstr>振込先選択</vt:lpstr>
      <vt:lpstr>退職理由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大貫　里恵</cp:lastModifiedBy>
  <cp:lastPrinted>2023-11-29T06:33:01Z</cp:lastPrinted>
  <dcterms:created xsi:type="dcterms:W3CDTF">1997-01-08T22:48:59Z</dcterms:created>
  <dcterms:modified xsi:type="dcterms:W3CDTF">2023-12-05T01:57:05Z</dcterms:modified>
</cp:coreProperties>
</file>