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is-0ish02\k-nenkin\09_DB関係\01_フォーマット\02_裁定請求書・届出\編集用(原本)\10_加入者用_すべてHP掲載\検討中\"/>
    </mc:Choice>
  </mc:AlternateContent>
  <xr:revisionPtr revIDLastSave="0" documentId="13_ncr:1_{F340AEF7-056F-446A-87F5-A0C2668AEC7C}" xr6:coauthVersionLast="47" xr6:coauthVersionMax="47" xr10:uidLastSave="{00000000-0000-0000-0000-000000000000}"/>
  <bookViews>
    <workbookView xWindow="-19310" yWindow="-110" windowWidth="19420" windowHeight="10560" tabRatio="737" xr2:uid="{00000000-000D-0000-FFFF-FFFF00000000}"/>
  </bookViews>
  <sheets>
    <sheet name="用紙14" sheetId="25" r:id="rId1"/>
    <sheet name="選択状況" sheetId="26" state="hidden" r:id="rId2"/>
  </sheets>
  <definedNames>
    <definedName name="_xlnm.Print_Area" localSheetId="0">用紙14!$A$1:$AP$42</definedName>
    <definedName name="支店本店選択">選択状況!$L$17</definedName>
    <definedName name="氏名カナチェック">選択状況!$L$19</definedName>
    <definedName name="振込先_TBL">選択状況!$L$9:$P$15</definedName>
    <definedName name="振込先選択">選択状況!$L$7</definedName>
    <definedName name="退職理由">選択状況!$U$9</definedName>
    <definedName name="年金受給期間">選択状況!$L$4</definedName>
    <definedName name="年金選択">選択状況!$L$3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5" i="25" l="1"/>
  <c r="T26" i="26" l="1"/>
  <c r="W25" i="26"/>
  <c r="W24" i="26"/>
  <c r="W23" i="26"/>
  <c r="W22" i="26"/>
  <c r="W21" i="26"/>
  <c r="AO10" i="25" l="1"/>
  <c r="W13" i="26"/>
  <c r="W12" i="26"/>
  <c r="W11" i="26"/>
  <c r="W10" i="26"/>
  <c r="T16" i="26" l="1"/>
  <c r="AP21" i="25" l="1"/>
  <c r="I22" i="25"/>
  <c r="K21" i="25"/>
  <c r="S22" i="25" l="1"/>
  <c r="S21" i="25"/>
  <c r="C13" i="26" l="1"/>
  <c r="C6" i="26" l="1"/>
  <c r="C3" i="26"/>
  <c r="AO12" i="25" l="1"/>
  <c r="AD21" i="25"/>
  <c r="G12" i="25"/>
  <c r="C5" i="26" l="1"/>
</calcChain>
</file>

<file path=xl/sharedStrings.xml><?xml version="1.0" encoding="utf-8"?>
<sst xmlns="http://schemas.openxmlformats.org/spreadsheetml/2006/main" count="135" uniqueCount="110">
  <si>
    <t>オリンパス企業年金基金 理事長 殿</t>
    <rPh sb="5" eb="7">
      <t>キギョウ</t>
    </rPh>
    <rPh sb="7" eb="9">
      <t>ネンキン</t>
    </rPh>
    <rPh sb="9" eb="11">
      <t>キキン</t>
    </rPh>
    <rPh sb="12" eb="15">
      <t>リジチョウ</t>
    </rPh>
    <rPh sb="16" eb="17">
      <t>ドノ</t>
    </rPh>
    <phoneticPr fontId="2"/>
  </si>
  <si>
    <t>〒</t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</si>
  <si>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</si>
  <si>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</si>
  <si>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</si>
  <si>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</si>
  <si>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</si>
  <si>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ゆうちょ</t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</si>
  <si>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</si>
  <si>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支店名称</t>
    <rPh sb="0" eb="2">
      <t>シテン</t>
    </rPh>
    <rPh sb="2" eb="4">
      <t>メイショウ</t>
    </rPh>
    <phoneticPr fontId="2"/>
  </si>
  <si>
    <t>（７）振込先</t>
    <rPh sb="3" eb="6">
      <t>フリコミサキ</t>
    </rPh>
    <phoneticPr fontId="2"/>
  </si>
  <si>
    <t>電話番号：</t>
    <rPh sb="0" eb="2">
      <t>デンワ</t>
    </rPh>
    <rPh sb="2" eb="4">
      <t>バンゴウ</t>
    </rPh>
    <phoneticPr fontId="2"/>
  </si>
  <si>
    <t>ＸＸＸ－ＸＸＸＸ－ＸＸＸＸ</t>
    <phoneticPr fontId="2"/>
  </si>
  <si>
    <t>携帯番号：</t>
    <rPh sb="0" eb="2">
      <t>ケイタイ</t>
    </rPh>
    <rPh sb="2" eb="4">
      <t>バンゴウ</t>
    </rPh>
    <phoneticPr fontId="2"/>
  </si>
  <si>
    <r>
      <t xml:space="preserve">（１） 従業員番号 </t>
    </r>
    <r>
      <rPr>
        <sz val="11"/>
        <rFont val="游ゴシック"/>
        <family val="3"/>
        <charset val="128"/>
      </rPr>
      <t>(6ケタ)</t>
    </r>
    <rPh sb="4" eb="7">
      <t>ジュウギョウイン</t>
    </rPh>
    <rPh sb="7" eb="9">
      <t>バンゴウ</t>
    </rPh>
    <phoneticPr fontId="2"/>
  </si>
  <si>
    <t>ｷﾞﾝｺｳ</t>
    <phoneticPr fontId="2"/>
  </si>
  <si>
    <t>ｼﾝﾖｳｷﾝｺ</t>
    <phoneticPr fontId="2"/>
  </si>
  <si>
    <t>ｼﾝﾖｳｸﾐｱｲ</t>
    <phoneticPr fontId="2"/>
  </si>
  <si>
    <t>ﾛｳﾄﾞｳｷﾝｺ</t>
    <phoneticPr fontId="2"/>
  </si>
  <si>
    <t>ﾉｳｷｮｳ</t>
    <phoneticPr fontId="2"/>
  </si>
  <si>
    <t>口座番号</t>
    <rPh sb="0" eb="2">
      <t>コウザ</t>
    </rPh>
    <rPh sb="2" eb="4">
      <t>バンゴウ</t>
    </rPh>
    <phoneticPr fontId="2"/>
  </si>
  <si>
    <t>　</t>
    <phoneticPr fontId="2"/>
  </si>
  <si>
    <t>（１）従業員番号</t>
    <rPh sb="3" eb="6">
      <t>ジュウギョウイン</t>
    </rPh>
    <rPh sb="6" eb="8">
      <t>バンゴウ</t>
    </rPh>
    <phoneticPr fontId="2"/>
  </si>
  <si>
    <t>ここでは、頭の０を取って表示される</t>
    <rPh sb="5" eb="6">
      <t>アタマ</t>
    </rPh>
    <rPh sb="9" eb="10">
      <t>ト</t>
    </rPh>
    <rPh sb="12" eb="14">
      <t>ヒョウジ</t>
    </rPh>
    <phoneticPr fontId="2"/>
  </si>
  <si>
    <t>（２）氏名</t>
    <rPh sb="3" eb="5">
      <t>シメイ</t>
    </rPh>
    <phoneticPr fontId="2"/>
  </si>
  <si>
    <t>（３）性別</t>
    <rPh sb="3" eb="5">
      <t>セイベツ</t>
    </rPh>
    <phoneticPr fontId="2"/>
  </si>
  <si>
    <t>1：男性、2：女性</t>
    <rPh sb="2" eb="4">
      <t>ダンセイ</t>
    </rPh>
    <rPh sb="7" eb="9">
      <t>ジョセイ</t>
    </rPh>
    <phoneticPr fontId="2"/>
  </si>
  <si>
    <t>フリガナ</t>
    <phoneticPr fontId="2"/>
  </si>
  <si>
    <t>漢字氏名</t>
    <rPh sb="0" eb="2">
      <t>カンジ</t>
    </rPh>
    <rPh sb="2" eb="4">
      <t>シメイ</t>
    </rPh>
    <phoneticPr fontId="2"/>
  </si>
  <si>
    <t>（４）生年月日</t>
    <rPh sb="3" eb="5">
      <t>セイネン</t>
    </rPh>
    <rPh sb="5" eb="7">
      <t>ガッピ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</si>
  <si>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</si>
  <si>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</si>
  <si>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</si>
  <si>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（５）住所</t>
    <rPh sb="3" eb="5">
      <t>ジュウショ</t>
    </rPh>
    <phoneticPr fontId="2"/>
  </si>
  <si>
    <t>郵便番号</t>
    <rPh sb="0" eb="4">
      <t>ユウビンバンゴウ</t>
    </rPh>
    <phoneticPr fontId="2"/>
  </si>
  <si>
    <t>漢字住所</t>
    <rPh sb="0" eb="2">
      <t>カンジ</t>
    </rPh>
    <rPh sb="2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</si>
  <si>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</si>
  <si>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</si>
  <si>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（６）給付選択</t>
    <rPh sb="3" eb="5">
      <t>キュウフ</t>
    </rPh>
    <rPh sb="5" eb="7">
      <t>センタク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</si>
  <si>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</si>
  <si>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</si>
  <si>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</si>
  <si>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年金選択</t>
    <rPh sb="0" eb="2">
      <t>ネンキン</t>
    </rPh>
    <rPh sb="2" eb="4">
      <t>センタク</t>
    </rPh>
    <phoneticPr fontId="2"/>
  </si>
  <si>
    <t>年金受給期間</t>
    <rPh sb="0" eb="2">
      <t>ネンキン</t>
    </rPh>
    <rPh sb="2" eb="4">
      <t>ジュキュウ</t>
    </rPh>
    <rPh sb="4" eb="6">
      <t>キカン</t>
    </rPh>
    <phoneticPr fontId="2"/>
  </si>
  <si>
    <t>振込先選択</t>
    <rPh sb="0" eb="3">
      <t>フリコミサキ</t>
    </rPh>
    <rPh sb="3" eb="5">
      <t>センタク</t>
    </rPh>
    <phoneticPr fontId="2"/>
  </si>
  <si>
    <t xml:space="preserve"> </t>
    <phoneticPr fontId="2"/>
  </si>
  <si>
    <t>本店支店</t>
    <rPh sb="0" eb="2">
      <t>ホンテン</t>
    </rPh>
    <rPh sb="2" eb="4">
      <t>シテン</t>
    </rPh>
    <phoneticPr fontId="2"/>
  </si>
  <si>
    <t>（８）該当するものにチェック</t>
    <rPh sb="3" eb="5">
      <t>ガイトウ</t>
    </rPh>
    <phoneticPr fontId="2"/>
  </si>
  <si>
    <t>転居</t>
    <rPh sb="0" eb="2">
      <t>テンキョ</t>
    </rPh>
    <phoneticPr fontId="2"/>
  </si>
  <si>
    <t>非居住者</t>
    <rPh sb="0" eb="4">
      <t>ヒキョジュウシャ</t>
    </rPh>
    <phoneticPr fontId="2"/>
  </si>
  <si>
    <t>■添付資料</t>
    <rPh sb="1" eb="3">
      <t>テンプ</t>
    </rPh>
    <rPh sb="3" eb="5">
      <t>シリョウ</t>
    </rPh>
    <phoneticPr fontId="2"/>
  </si>
  <si>
    <t>選択パターン</t>
    <rPh sb="0" eb="2">
      <t>センタク</t>
    </rPh>
    <phoneticPr fontId="2"/>
  </si>
  <si>
    <t>　　　　　口座番号</t>
    <rPh sb="5" eb="7">
      <t>コウザ</t>
    </rPh>
    <rPh sb="7" eb="9">
      <t>バンゴウ</t>
    </rPh>
    <phoneticPr fontId="2"/>
  </si>
  <si>
    <t>（</t>
    <phoneticPr fontId="2"/>
  </si>
  <si>
    <t>）</t>
    <phoneticPr fontId="2"/>
  </si>
  <si>
    <t>氏名カナ</t>
    <rPh sb="0" eb="2">
      <t>シメイ</t>
    </rPh>
    <phoneticPr fontId="2"/>
  </si>
  <si>
    <t>脱退一時金 裁定請求書</t>
    <rPh sb="0" eb="2">
      <t>ダッタイ</t>
    </rPh>
    <rPh sb="2" eb="5">
      <t>イチジキン</t>
    </rPh>
    <rPh sb="6" eb="8">
      <t>サイテイ</t>
    </rPh>
    <rPh sb="8" eb="11">
      <t>セイキュウショ</t>
    </rPh>
    <phoneticPr fontId="2"/>
  </si>
  <si>
    <t>兼　取扱方法選択届</t>
    <rPh sb="0" eb="1">
      <t>ケン</t>
    </rPh>
    <rPh sb="2" eb="4">
      <t>トリアツカイ</t>
    </rPh>
    <rPh sb="4" eb="6">
      <t>ホウホウ</t>
    </rPh>
    <rPh sb="6" eb="8">
      <t>センタク</t>
    </rPh>
    <rPh sb="8" eb="9">
      <t>トド</t>
    </rPh>
    <phoneticPr fontId="2"/>
  </si>
  <si>
    <t>(用紙14)</t>
    <rPh sb="1" eb="3">
      <t>ヨウシ</t>
    </rPh>
    <phoneticPr fontId="2"/>
  </si>
  <si>
    <t>②企業年金連合会に通算企業年金の原資として移換する</t>
    <rPh sb="1" eb="3">
      <t>キギョウ</t>
    </rPh>
    <rPh sb="3" eb="5">
      <t>ネンキン</t>
    </rPh>
    <rPh sb="5" eb="8">
      <t>レンゴウカイ</t>
    </rPh>
    <rPh sb="9" eb="11">
      <t>ツウサン</t>
    </rPh>
    <rPh sb="11" eb="13">
      <t>キギョウ</t>
    </rPh>
    <rPh sb="13" eb="15">
      <t>ネンキン</t>
    </rPh>
    <rPh sb="16" eb="18">
      <t>ゲンシ</t>
    </rPh>
    <rPh sb="21" eb="23">
      <t>イカン</t>
    </rPh>
    <phoneticPr fontId="2"/>
  </si>
  <si>
    <t>書類到着後、約１ヶ月にて振込 ※退職日以降</t>
    <rPh sb="0" eb="2">
      <t>ショルイ</t>
    </rPh>
    <rPh sb="2" eb="4">
      <t>トウチャク</t>
    </rPh>
    <rPh sb="4" eb="5">
      <t>ゴ</t>
    </rPh>
    <rPh sb="6" eb="7">
      <t>ヤク</t>
    </rPh>
    <rPh sb="9" eb="10">
      <t>ゲツ</t>
    </rPh>
    <rPh sb="12" eb="14">
      <t>フリコミ</t>
    </rPh>
    <rPh sb="16" eb="18">
      <t>タイショク</t>
    </rPh>
    <rPh sb="18" eb="19">
      <t>ビ</t>
    </rPh>
    <rPh sb="19" eb="21">
      <t>イコウ</t>
    </rPh>
    <phoneticPr fontId="2"/>
  </si>
  <si>
    <t>オリンパス企業年金基金にて手続きします</t>
    <rPh sb="5" eb="7">
      <t>キギョウ</t>
    </rPh>
    <rPh sb="7" eb="9">
      <t>ネンキン</t>
    </rPh>
    <rPh sb="9" eb="11">
      <t>キキン</t>
    </rPh>
    <rPh sb="13" eb="15">
      <t>テツヅ</t>
    </rPh>
    <phoneticPr fontId="2"/>
  </si>
  <si>
    <t>■水色セルに入力しA4縦白黒印刷後、押印のうえ提出ください。</t>
    <rPh sb="1" eb="3">
      <t>ミズイロ</t>
    </rPh>
    <rPh sb="6" eb="8">
      <t>ニュウリョク</t>
    </rPh>
    <rPh sb="11" eb="12">
      <t>タテ</t>
    </rPh>
    <rPh sb="12" eb="14">
      <t>シロクロ</t>
    </rPh>
    <rPh sb="14" eb="16">
      <t>インサツ</t>
    </rPh>
    <rPh sb="16" eb="17">
      <t>ゴ</t>
    </rPh>
    <rPh sb="18" eb="20">
      <t>オウイン</t>
    </rPh>
    <rPh sb="23" eb="25">
      <t>テイシュツ</t>
    </rPh>
    <phoneticPr fontId="2"/>
  </si>
  <si>
    <t>（２） 退職年月日</t>
    <rPh sb="4" eb="6">
      <t>タイショク</t>
    </rPh>
    <rPh sb="6" eb="9">
      <t>ネンガッピ</t>
    </rPh>
    <rPh sb="7" eb="8">
      <t>テイネン</t>
    </rPh>
    <phoneticPr fontId="2"/>
  </si>
  <si>
    <t>（３）氏　　　  名</t>
    <phoneticPr fontId="2"/>
  </si>
  <si>
    <t>（４）性別</t>
    <rPh sb="3" eb="5">
      <t>セイベツ</t>
    </rPh>
    <phoneticPr fontId="2"/>
  </si>
  <si>
    <t>（６） 住　　   　所</t>
    <rPh sb="4" eb="5">
      <t>ジュウ</t>
    </rPh>
    <rPh sb="11" eb="12">
      <t>トコロ</t>
    </rPh>
    <phoneticPr fontId="2"/>
  </si>
  <si>
    <t>（７）脱退一時金</t>
    <rPh sb="3" eb="5">
      <t>ダッタイ</t>
    </rPh>
    <rPh sb="5" eb="8">
      <t>イチジキン</t>
    </rPh>
    <phoneticPr fontId="2"/>
  </si>
  <si>
    <t>　　受給方法の選択</t>
    <rPh sb="4" eb="6">
      <t>ホウホウ</t>
    </rPh>
    <rPh sb="7" eb="9">
      <t>センタク</t>
    </rPh>
    <phoneticPr fontId="2"/>
  </si>
  <si>
    <t>補足</t>
    <rPh sb="0" eb="2">
      <t>ホソク</t>
    </rPh>
    <phoneticPr fontId="19"/>
  </si>
  <si>
    <t>（８）振込先</t>
    <phoneticPr fontId="2"/>
  </si>
  <si>
    <t>（９）該当するものに</t>
    <phoneticPr fontId="2"/>
  </si>
  <si>
    <r>
      <t xml:space="preserve">■この裁定請求書には以下の書類を添えてください。添付した書類に </t>
    </r>
    <r>
      <rPr>
        <b/>
        <sz val="18"/>
        <rFont val="游ゴシック"/>
        <family val="3"/>
        <charset val="128"/>
      </rPr>
      <t xml:space="preserve">☑ </t>
    </r>
    <r>
      <rPr>
        <b/>
        <sz val="16"/>
        <rFont val="游ゴシック"/>
        <family val="3"/>
        <charset val="128"/>
      </rPr>
      <t>チェックください。</t>
    </r>
    <rPh sb="3" eb="5">
      <t>サイテイ</t>
    </rPh>
    <rPh sb="10" eb="12">
      <t>イカ</t>
    </rPh>
    <rPh sb="24" eb="26">
      <t>テンプ</t>
    </rPh>
    <rPh sb="28" eb="30">
      <t>ショルイ</t>
    </rPh>
    <phoneticPr fontId="2"/>
  </si>
  <si>
    <t>退職所得の受給に関する申告書（申告年度・マイナンバーは記載不要）</t>
    <rPh sb="0" eb="2">
      <t>タイショク</t>
    </rPh>
    <rPh sb="2" eb="4">
      <t>ショトク</t>
    </rPh>
    <rPh sb="5" eb="7">
      <t>ジュキュウ</t>
    </rPh>
    <rPh sb="8" eb="9">
      <t>カン</t>
    </rPh>
    <rPh sb="11" eb="14">
      <t>シンコクショ</t>
    </rPh>
    <rPh sb="15" eb="17">
      <t>シンコク</t>
    </rPh>
    <rPh sb="17" eb="19">
      <t>ネンド</t>
    </rPh>
    <rPh sb="27" eb="29">
      <t>キサイ</t>
    </rPh>
    <rPh sb="29" eb="31">
      <t>フヨウ</t>
    </rPh>
    <phoneticPr fontId="2"/>
  </si>
  <si>
    <t>その他添付書類（</t>
    <rPh sb="2" eb="3">
      <t>タ</t>
    </rPh>
    <rPh sb="3" eb="5">
      <t>テンプ</t>
    </rPh>
    <rPh sb="5" eb="7">
      <t>ショルイ</t>
    </rPh>
    <phoneticPr fontId="2"/>
  </si>
  <si>
    <t>「フリガナ」は自動入力のため相違する場合は修正入力ください。</t>
    <rPh sb="7" eb="9">
      <t>ジドウ</t>
    </rPh>
    <rPh sb="9" eb="11">
      <t>ニュウリョク</t>
    </rPh>
    <rPh sb="14" eb="16">
      <t>ソウイ</t>
    </rPh>
    <rPh sb="18" eb="20">
      <t>バアイ</t>
    </rPh>
    <rPh sb="21" eb="23">
      <t>シュウセイ</t>
    </rPh>
    <rPh sb="23" eb="25">
      <t>ニュウリョク</t>
    </rPh>
    <phoneticPr fontId="2"/>
  </si>
  <si>
    <t>自己都合退職</t>
    <phoneticPr fontId="2"/>
  </si>
  <si>
    <t>ニューライフサポートプラン</t>
  </si>
  <si>
    <t>（１１）その他連絡事項があれば記入ください。</t>
    <rPh sb="15" eb="17">
      <t>キニュウ</t>
    </rPh>
    <phoneticPr fontId="2"/>
  </si>
  <si>
    <t>（９）退職事由</t>
    <rPh sb="3" eb="5">
      <t>タイショク</t>
    </rPh>
    <rPh sb="5" eb="7">
      <t>ジユウ</t>
    </rPh>
    <phoneticPr fontId="2"/>
  </si>
  <si>
    <t>（１０）その他</t>
    <rPh sb="6" eb="7">
      <t>タ</t>
    </rPh>
    <phoneticPr fontId="2"/>
  </si>
  <si>
    <t>退職理由</t>
    <rPh sb="0" eb="2">
      <t>タイショク</t>
    </rPh>
    <rPh sb="2" eb="4">
      <t>リユウ</t>
    </rPh>
    <phoneticPr fontId="2"/>
  </si>
  <si>
    <t>提出日</t>
    <rPh sb="0" eb="2">
      <t>テイシュツ</t>
    </rPh>
    <rPh sb="2" eb="3">
      <t>ビ</t>
    </rPh>
    <phoneticPr fontId="2"/>
  </si>
  <si>
    <t>yyyy/mm/dd</t>
    <phoneticPr fontId="2"/>
  </si>
  <si>
    <t>（５）生年月日（yyyy/mm/dd）</t>
    <rPh sb="3" eb="5">
      <t>セイネン</t>
    </rPh>
    <rPh sb="5" eb="7">
      <t>ガッピ</t>
    </rPh>
    <phoneticPr fontId="2"/>
  </si>
  <si>
    <t>口座名義(カタカナ)</t>
    <rPh sb="0" eb="2">
      <t>コウザ</t>
    </rPh>
    <rPh sb="2" eb="4">
      <t>メイギ</t>
    </rPh>
    <phoneticPr fontId="2"/>
  </si>
  <si>
    <t>yyyy/mm/dd</t>
    <phoneticPr fontId="2"/>
  </si>
  <si>
    <r>
      <rPr>
        <sz val="18"/>
        <rFont val="Segoe UI Symbol"/>
        <family val="2"/>
      </rPr>
      <t>☑</t>
    </r>
    <r>
      <rPr>
        <sz val="14"/>
        <rFont val="游ゴシック"/>
        <family val="3"/>
        <charset val="128"/>
      </rPr>
      <t>チェック</t>
    </r>
    <r>
      <rPr>
        <sz val="13"/>
        <rFont val="游ゴシック"/>
        <family val="3"/>
        <charset val="128"/>
      </rPr>
      <t>ください</t>
    </r>
    <phoneticPr fontId="2"/>
  </si>
  <si>
    <t>定年退職</t>
    <rPh sb="0" eb="2">
      <t>テイネン</t>
    </rPh>
    <rPh sb="2" eb="4">
      <t>タイショク</t>
    </rPh>
    <phoneticPr fontId="2"/>
  </si>
  <si>
    <t>①一時金で受け取る</t>
    <rPh sb="1" eb="4">
      <t>イチジキン</t>
    </rPh>
    <rPh sb="5" eb="6">
      <t>ウ</t>
    </rPh>
    <rPh sb="7" eb="8">
      <t>ト</t>
    </rPh>
    <phoneticPr fontId="2"/>
  </si>
  <si>
    <t>（１０）退職事由を</t>
    <rPh sb="4" eb="6">
      <t>タイショク</t>
    </rPh>
    <rPh sb="6" eb="8">
      <t>ジユウ</t>
    </rPh>
    <phoneticPr fontId="2"/>
  </si>
  <si>
    <t>右記のいずれか　　・運転免許証の写し　・パスポートの写し　・マイナンバーカード（顔写真のある面）の写し</t>
    <rPh sb="0" eb="2">
      <t>ウキ</t>
    </rPh>
    <rPh sb="10" eb="12">
      <t>ウンテン</t>
    </rPh>
    <rPh sb="12" eb="15">
      <t>メンキョショウ</t>
    </rPh>
    <rPh sb="16" eb="17">
      <t>ウツ</t>
    </rPh>
    <rPh sb="26" eb="27">
      <t>ウツ</t>
    </rPh>
    <rPh sb="40" eb="41">
      <t>カオ</t>
    </rPh>
    <rPh sb="41" eb="43">
      <t>ジャシン</t>
    </rPh>
    <rPh sb="46" eb="47">
      <t>メン</t>
    </rPh>
    <rPh sb="49" eb="50">
      <t>ウツ</t>
    </rPh>
    <phoneticPr fontId="2"/>
  </si>
  <si>
    <t>非居住者の連絡票（退職日に海外居住の方のみ）</t>
    <rPh sb="0" eb="4">
      <t>ヒキョジュウシャ</t>
    </rPh>
    <rPh sb="5" eb="7">
      <t>レンラク</t>
    </rPh>
    <rPh sb="7" eb="8">
      <t>ヒョウ</t>
    </rPh>
    <rPh sb="9" eb="11">
      <t>タイショク</t>
    </rPh>
    <rPh sb="11" eb="12">
      <t>ビ</t>
    </rPh>
    <rPh sb="13" eb="15">
      <t>カイガイ</t>
    </rPh>
    <rPh sb="15" eb="17">
      <t>キョジュウ</t>
    </rPh>
    <rPh sb="18" eb="19">
      <t>カタ</t>
    </rPh>
    <phoneticPr fontId="2"/>
  </si>
  <si>
    <t>退職日を過ぎてから、上記へ転居します。</t>
    <rPh sb="0" eb="2">
      <t>タイショク</t>
    </rPh>
    <rPh sb="2" eb="3">
      <t>ビ</t>
    </rPh>
    <rPh sb="4" eb="5">
      <t>ス</t>
    </rPh>
    <rPh sb="10" eb="12">
      <t>ジョウキ</t>
    </rPh>
    <rPh sb="13" eb="15">
      <t>テンキョ</t>
    </rPh>
    <phoneticPr fontId="2"/>
  </si>
  <si>
    <t>退職日時点で非居住者(海外居住)です。※別途「非居住者の連絡票」を提出ください。</t>
    <rPh sb="0" eb="2">
      <t>タイショク</t>
    </rPh>
    <rPh sb="2" eb="3">
      <t>ビ</t>
    </rPh>
    <rPh sb="3" eb="5">
      <t>ジテン</t>
    </rPh>
    <rPh sb="6" eb="10">
      <t>ヒキョジュウシャ</t>
    </rPh>
    <rPh sb="13" eb="15">
      <t>キョジュウ</t>
    </rPh>
    <rPh sb="20" eb="22">
      <t>ベット</t>
    </rPh>
    <phoneticPr fontId="2"/>
  </si>
  <si>
    <t>会社都合退職</t>
    <rPh sb="0" eb="2">
      <t>カイシャ</t>
    </rPh>
    <rPh sb="2" eb="4">
      <t>ツゴウ</t>
    </rPh>
    <rPh sb="4" eb="6">
      <t>タイショク</t>
    </rPh>
    <phoneticPr fontId="2"/>
  </si>
  <si>
    <r>
      <t>選択</t>
    </r>
    <r>
      <rPr>
        <sz val="13"/>
        <rFont val="游ゴシック"/>
        <family val="3"/>
        <charset val="128"/>
      </rPr>
      <t>ください</t>
    </r>
    <rPh sb="0" eb="2">
      <t>センタク</t>
    </rPh>
    <phoneticPr fontId="2"/>
  </si>
  <si>
    <t>移換申出書（③の移換を選択の方のみ、受入先から入手次第、基金へ提出）　※資格喪失日から1年以内必着</t>
    <rPh sb="8" eb="10">
      <t>イカン</t>
    </rPh>
    <rPh sb="18" eb="19">
      <t>ウ</t>
    </rPh>
    <rPh sb="19" eb="20">
      <t>イ</t>
    </rPh>
    <rPh sb="20" eb="21">
      <t>サキ</t>
    </rPh>
    <rPh sb="23" eb="25">
      <t>ニュウシュ</t>
    </rPh>
    <rPh sb="25" eb="27">
      <t>シダイ</t>
    </rPh>
    <rPh sb="28" eb="30">
      <t>キキン</t>
    </rPh>
    <rPh sb="31" eb="33">
      <t>テイシュツ</t>
    </rPh>
    <rPh sb="36" eb="41">
      <t>シカクソウシツビ</t>
    </rPh>
    <rPh sb="44" eb="45">
      <t>ネン</t>
    </rPh>
    <rPh sb="45" eb="47">
      <t>イナイ</t>
    </rPh>
    <rPh sb="47" eb="49">
      <t>ヒッチャク</t>
    </rPh>
    <phoneticPr fontId="2"/>
  </si>
  <si>
    <t>記号(5桁)</t>
    <rPh sb="0" eb="2">
      <t>キゴウ</t>
    </rPh>
    <rPh sb="4" eb="5">
      <t>ケタ</t>
    </rPh>
    <phoneticPr fontId="2"/>
  </si>
  <si>
    <t>番号(8桁)</t>
    <rPh sb="0" eb="2">
      <t>バンゴウ</t>
    </rPh>
    <rPh sb="4" eb="5">
      <t>ケタ</t>
    </rPh>
    <phoneticPr fontId="2"/>
  </si>
  <si>
    <t>（7桁）</t>
    <rPh sb="2" eb="3">
      <t>ケタ</t>
    </rPh>
    <phoneticPr fontId="2"/>
  </si>
  <si>
    <t>退職にあたり、会社からの支援金の受け取りがあります。</t>
    <rPh sb="0" eb="2">
      <t>タイショク</t>
    </rPh>
    <rPh sb="7" eb="9">
      <t>カイシャ</t>
    </rPh>
    <rPh sb="12" eb="15">
      <t>シエンキン</t>
    </rPh>
    <rPh sb="16" eb="17">
      <t>ウ</t>
    </rPh>
    <rPh sb="18" eb="19">
      <t>ト</t>
    </rPh>
    <phoneticPr fontId="2"/>
  </si>
  <si>
    <t>支援金</t>
    <rPh sb="0" eb="3">
      <t>シエンキン</t>
    </rPh>
    <phoneticPr fontId="2"/>
  </si>
  <si>
    <t>口座名義は、旧姓です。</t>
    <rPh sb="0" eb="2">
      <t>コウザ</t>
    </rPh>
    <rPh sb="2" eb="4">
      <t>メイギ</t>
    </rPh>
    <rPh sb="6" eb="8">
      <t>キュウセイ</t>
    </rPh>
    <phoneticPr fontId="2"/>
  </si>
  <si>
    <t>口座名義は旧姓</t>
    <rPh sb="0" eb="4">
      <t>コウザメイギ</t>
    </rPh>
    <rPh sb="5" eb="7">
      <t>キュウセイ</t>
    </rPh>
    <phoneticPr fontId="2"/>
  </si>
  <si>
    <t>ホームページへのリンク：給付に関する説明
（加入15年未満での退職）</t>
    <rPh sb="22" eb="24">
      <t>ｶﾆｭｳ</t>
    </rPh>
    <rPh sb="27" eb="29">
      <t>ﾐﾏﾝ</t>
    </rPh>
    <phoneticPr fontId="2" type="halfwidthKatakana"/>
  </si>
  <si>
    <t>【加入15年未満退職者】⇒【ＨＲ】 ⇒ 【基金】</t>
    <rPh sb="1" eb="3">
      <t>カニュウ</t>
    </rPh>
    <rPh sb="5" eb="6">
      <t>ネン</t>
    </rPh>
    <rPh sb="6" eb="8">
      <t>ミマン</t>
    </rPh>
    <rPh sb="8" eb="10">
      <t>タイショク</t>
    </rPh>
    <rPh sb="10" eb="11">
      <t>シャ</t>
    </rPh>
    <phoneticPr fontId="2"/>
  </si>
  <si>
    <t>&lt;2023.12&gt;</t>
    <phoneticPr fontId="2"/>
  </si>
  <si>
    <t>③下記の年金制度に移換する
　・企業型確定拠出年金（転職先の企業型DC）
　・個人型確定拠出年金（iDeCo）
　・その他（転職先の確定給付企業年金、厚生年金基金）</t>
    <rPh sb="1" eb="3">
      <t>カキ</t>
    </rPh>
    <rPh sb="4" eb="6">
      <t>ネンキン</t>
    </rPh>
    <rPh sb="6" eb="8">
      <t>セイド</t>
    </rPh>
    <rPh sb="9" eb="11">
      <t>イカン</t>
    </rPh>
    <rPh sb="16" eb="19">
      <t>キギョウガタ</t>
    </rPh>
    <rPh sb="26" eb="28">
      <t>テンショク</t>
    </rPh>
    <rPh sb="28" eb="29">
      <t>サキ</t>
    </rPh>
    <rPh sb="30" eb="33">
      <t>キギョウガタ</t>
    </rPh>
    <rPh sb="39" eb="42">
      <t>コジンガタ</t>
    </rPh>
    <rPh sb="42" eb="44">
      <t>カクテイ</t>
    </rPh>
    <rPh sb="44" eb="46">
      <t>キョシュツ</t>
    </rPh>
    <rPh sb="46" eb="48">
      <t>ネンキン</t>
    </rPh>
    <rPh sb="62" eb="64">
      <t>テンショク</t>
    </rPh>
    <rPh sb="64" eb="65">
      <t>サキ</t>
    </rPh>
    <phoneticPr fontId="2"/>
  </si>
  <si>
    <t>「移換申出書」未提出のまま移換手続きの期限を越え、その後も一時金受給の手続きを行って頂けない場合は、退職日から1年6ヶ月後に給与振込口座への振込を実施いたします</t>
    <rPh sb="1" eb="3">
      <t>イカン</t>
    </rPh>
    <rPh sb="3" eb="6">
      <t>モウシデショ</t>
    </rPh>
    <rPh sb="7" eb="10">
      <t>ミテイシュツ</t>
    </rPh>
    <rPh sb="13" eb="15">
      <t>イカン</t>
    </rPh>
    <rPh sb="15" eb="17">
      <t>テツヅ</t>
    </rPh>
    <rPh sb="19" eb="21">
      <t>キゲン</t>
    </rPh>
    <rPh sb="22" eb="23">
      <t>コ</t>
    </rPh>
    <rPh sb="27" eb="28">
      <t>ゴ</t>
    </rPh>
    <rPh sb="29" eb="32">
      <t>イチジキン</t>
    </rPh>
    <rPh sb="32" eb="34">
      <t>ジュキュウ</t>
    </rPh>
    <rPh sb="35" eb="37">
      <t>テツヅ</t>
    </rPh>
    <rPh sb="39" eb="40">
      <t>オコナ</t>
    </rPh>
    <rPh sb="42" eb="43">
      <t>イタダ</t>
    </rPh>
    <rPh sb="46" eb="48">
      <t>バアイ</t>
    </rPh>
    <rPh sb="50" eb="52">
      <t>タイショク</t>
    </rPh>
    <rPh sb="52" eb="53">
      <t>ビ</t>
    </rPh>
    <rPh sb="56" eb="57">
      <t>ネン</t>
    </rPh>
    <rPh sb="59" eb="61">
      <t>ゲツゴ</t>
    </rPh>
    <rPh sb="62" eb="64">
      <t>キュウヨ</t>
    </rPh>
    <rPh sb="64" eb="66">
      <t>フリコミ</t>
    </rPh>
    <rPh sb="66" eb="68">
      <t>コウザ</t>
    </rPh>
    <rPh sb="70" eb="72">
      <t>フリコ</t>
    </rPh>
    <rPh sb="73" eb="75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</si>
</sst>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\※ggge&quot;年&quot;"/>
    <numFmt numFmtId="177" formatCode="000000"/>
    <numFmt numFmtId="178" formatCode="[&lt;=999]000;[&lt;=9999]000\-00;000\-0000"/>
    <numFmt numFmtId="179" formatCode="00000"/>
    <numFmt numFmtId="180" formatCode="00000000"/>
    <numFmt numFmtId="181" formatCode="yyyy/mm/dd"/>
    <numFmt numFmtId="182" formatCode="\(\ #0&quot;ケ&quot;&quot;タ&quot;\ \)"/>
    <numFmt numFmtId="183" formatCode="0000000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24"/>
      <name val="游ゴシック"/>
      <family val="3"/>
      <charset val="128"/>
    </font>
    <font>
      <u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3"/>
      <name val="游ゴシック"/>
      <family val="3"/>
      <charset val="128"/>
    </font>
    <font>
      <sz val="15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游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游ゴシック"/>
      <family val="3"/>
      <charset val="128"/>
    </font>
    <font>
      <sz val="18"/>
      <name val="Segoe UI Symbol"/>
      <family val="2"/>
    </font>
    <font>
      <sz val="14"/>
      <name val="游ゴシック"/>
      <family val="2"/>
      <charset val="128"/>
    </font>
    <font>
      <b/>
      <sz val="15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4"/>
      <name val="HGS創英角ﾎﾟｯﾌﾟ体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/>
  </cellStyleXfs>
  <cellXfs count="313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2" fillId="0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/>
    <xf numFmtId="0" fontId="5" fillId="2" borderId="2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distributed" textRotation="255" justifyLastLine="1"/>
    </xf>
    <xf numFmtId="0" fontId="4" fillId="0" borderId="3" xfId="0" applyFont="1" applyBorder="1" applyAlignment="1">
      <alignment vertical="distributed" textRotation="255"/>
    </xf>
    <xf numFmtId="49" fontId="4" fillId="0" borderId="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3" fillId="2" borderId="26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top"/>
    </xf>
    <xf numFmtId="49" fontId="12" fillId="2" borderId="26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5" fillId="2" borderId="25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49" fontId="5" fillId="2" borderId="23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2" borderId="17" xfId="0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0" fontId="6" fillId="0" borderId="0" xfId="0" applyFont="1" applyAlignment="1">
      <alignment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4" fillId="2" borderId="38" xfId="0" applyNumberFormat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49" fontId="5" fillId="0" borderId="5" xfId="0" applyNumberFormat="1" applyFont="1" applyFill="1" applyBorder="1" applyAlignment="1">
      <alignment horizontal="right" vertical="center"/>
    </xf>
    <xf numFmtId="0" fontId="4" fillId="2" borderId="22" xfId="0" applyFont="1" applyFill="1" applyBorder="1" applyAlignment="1"/>
    <xf numFmtId="0" fontId="4" fillId="2" borderId="39" xfId="0" applyFont="1" applyFill="1" applyBorder="1" applyAlignment="1"/>
    <xf numFmtId="0" fontId="4" fillId="0" borderId="26" xfId="0" applyFont="1" applyBorder="1" applyAlignment="1"/>
    <xf numFmtId="0" fontId="4" fillId="0" borderId="16" xfId="0" applyFont="1" applyBorder="1" applyAlignment="1"/>
    <xf numFmtId="0" fontId="4" fillId="0" borderId="0" xfId="0" applyFont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0" fillId="0" borderId="37" xfId="0" applyBorder="1"/>
    <xf numFmtId="0" fontId="5" fillId="2" borderId="46" xfId="0" applyFont="1" applyFill="1" applyBorder="1" applyAlignment="1">
      <alignment horizontal="left" vertical="center"/>
    </xf>
    <xf numFmtId="49" fontId="5" fillId="2" borderId="17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0" fillId="0" borderId="37" xfId="0" applyNumberFormat="1" applyBorder="1"/>
    <xf numFmtId="0" fontId="21" fillId="2" borderId="0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0" xfId="0" applyNumberFormat="1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9" xfId="0" applyNumberFormat="1" applyBorder="1"/>
    <xf numFmtId="0" fontId="0" fillId="0" borderId="10" xfId="0" applyBorder="1"/>
    <xf numFmtId="49" fontId="0" fillId="0" borderId="0" xfId="0" applyNumberFormat="1" applyBorder="1"/>
    <xf numFmtId="49" fontId="0" fillId="0" borderId="9" xfId="0" applyNumberFormat="1" applyBorder="1"/>
    <xf numFmtId="49" fontId="0" fillId="0" borderId="12" xfId="0" applyNumberFormat="1" applyBorder="1"/>
    <xf numFmtId="14" fontId="0" fillId="0" borderId="0" xfId="0" applyNumberFormat="1" applyBorder="1"/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49" fontId="8" fillId="2" borderId="3" xfId="0" applyNumberFormat="1" applyFont="1" applyFill="1" applyBorder="1" applyAlignment="1">
      <alignment vertical="center"/>
    </xf>
    <xf numFmtId="49" fontId="0" fillId="0" borderId="11" xfId="0" applyNumberFormat="1" applyFill="1" applyBorder="1"/>
    <xf numFmtId="0" fontId="4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182" fontId="11" fillId="2" borderId="28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11" fillId="2" borderId="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6" fillId="2" borderId="25" xfId="0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quotePrefix="1" applyNumberFormat="1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/>
    </xf>
    <xf numFmtId="178" fontId="4" fillId="0" borderId="3" xfId="0" applyNumberFormat="1" applyFont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top"/>
    </xf>
    <xf numFmtId="0" fontId="0" fillId="2" borderId="0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5" fillId="2" borderId="25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5" fillId="2" borderId="25" xfId="0" applyNumberFormat="1" applyFont="1" applyFill="1" applyBorder="1" applyAlignment="1">
      <alignment horizontal="left" vertical="top"/>
    </xf>
    <xf numFmtId="0" fontId="5" fillId="2" borderId="25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5" fillId="2" borderId="23" xfId="0" applyFont="1" applyFill="1" applyBorder="1" applyAlignment="1"/>
    <xf numFmtId="49" fontId="12" fillId="2" borderId="3" xfId="0" applyNumberFormat="1" applyFont="1" applyFill="1" applyBorder="1" applyAlignment="1">
      <alignment vertical="center"/>
    </xf>
    <xf numFmtId="49" fontId="5" fillId="2" borderId="23" xfId="0" applyNumberFormat="1" applyFont="1" applyFill="1" applyBorder="1" applyAlignment="1"/>
    <xf numFmtId="0" fontId="0" fillId="0" borderId="0" xfId="0" applyFill="1" applyBorder="1"/>
    <xf numFmtId="0" fontId="5" fillId="2" borderId="50" xfId="0" applyFont="1" applyFill="1" applyBorder="1" applyAlignment="1">
      <alignment vertical="center"/>
    </xf>
    <xf numFmtId="0" fontId="11" fillId="2" borderId="51" xfId="0" applyFont="1" applyFill="1" applyBorder="1" applyAlignment="1">
      <alignment wrapText="1"/>
    </xf>
    <xf numFmtId="0" fontId="24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49" fontId="26" fillId="2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vertical="top"/>
    </xf>
    <xf numFmtId="0" fontId="4" fillId="2" borderId="29" xfId="0" applyFont="1" applyFill="1" applyBorder="1" applyAlignment="1">
      <alignment vertical="top"/>
    </xf>
    <xf numFmtId="0" fontId="16" fillId="4" borderId="50" xfId="0" applyFont="1" applyFill="1" applyBorder="1" applyAlignment="1">
      <alignment wrapText="1"/>
    </xf>
    <xf numFmtId="0" fontId="27" fillId="4" borderId="59" xfId="0" applyFont="1" applyFill="1" applyBorder="1" applyAlignment="1">
      <alignment vertical="center"/>
    </xf>
    <xf numFmtId="0" fontId="27" fillId="4" borderId="52" xfId="0" applyFont="1" applyFill="1" applyBorder="1" applyAlignment="1">
      <alignment vertical="center"/>
    </xf>
    <xf numFmtId="0" fontId="16" fillId="4" borderId="37" xfId="0" applyFont="1" applyFill="1" applyBorder="1" applyAlignment="1">
      <alignment wrapText="1"/>
    </xf>
    <xf numFmtId="0" fontId="4" fillId="2" borderId="8" xfId="0" applyFont="1" applyFill="1" applyBorder="1" applyAlignment="1" applyProtection="1">
      <alignment vertical="center"/>
      <protection locked="0"/>
    </xf>
    <xf numFmtId="49" fontId="5" fillId="2" borderId="2" xfId="0" applyNumberFormat="1" applyFont="1" applyFill="1" applyBorder="1" applyAlignment="1"/>
    <xf numFmtId="0" fontId="27" fillId="0" borderId="26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49" fontId="12" fillId="2" borderId="25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0" fontId="16" fillId="4" borderId="63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9" fontId="4" fillId="2" borderId="8" xfId="3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9" fontId="11" fillId="2" borderId="18" xfId="3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49" fontId="5" fillId="2" borderId="23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76" fontId="4" fillId="3" borderId="12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181" fontId="8" fillId="0" borderId="11" xfId="0" applyNumberFormat="1" applyFont="1" applyBorder="1" applyAlignment="1" applyProtection="1">
      <alignment horizontal="center" vertical="center"/>
      <protection locked="0"/>
    </xf>
    <xf numFmtId="181" fontId="4" fillId="0" borderId="12" xfId="0" applyNumberFormat="1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181" fontId="8" fillId="0" borderId="33" xfId="0" applyNumberFormat="1" applyFont="1" applyBorder="1" applyAlignment="1" applyProtection="1">
      <alignment horizontal="center" vertical="center"/>
      <protection locked="0"/>
    </xf>
    <xf numFmtId="181" fontId="4" fillId="0" borderId="34" xfId="0" applyNumberFormat="1" applyFont="1" applyBorder="1" applyAlignment="1" applyProtection="1">
      <alignment horizontal="center" vertical="center"/>
      <protection locked="0"/>
    </xf>
    <xf numFmtId="181" fontId="4" fillId="0" borderId="35" xfId="0" applyNumberFormat="1" applyFont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177" fontId="5" fillId="0" borderId="36" xfId="0" applyNumberFormat="1" applyFont="1" applyBorder="1" applyAlignment="1" applyProtection="1">
      <alignment horizontal="center" vertical="center"/>
      <protection locked="0"/>
    </xf>
    <xf numFmtId="177" fontId="5" fillId="0" borderId="34" xfId="0" applyNumberFormat="1" applyFont="1" applyBorder="1" applyAlignment="1" applyProtection="1">
      <alignment horizontal="center" vertical="center"/>
      <protection locked="0"/>
    </xf>
    <xf numFmtId="177" fontId="5" fillId="0" borderId="35" xfId="0" applyNumberFormat="1" applyFont="1" applyBorder="1" applyAlignment="1" applyProtection="1">
      <alignment horizontal="center" vertical="center"/>
      <protection locked="0"/>
    </xf>
    <xf numFmtId="176" fontId="4" fillId="2" borderId="22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179" fontId="15" fillId="0" borderId="11" xfId="0" applyNumberFormat="1" applyFont="1" applyBorder="1" applyAlignment="1" applyProtection="1">
      <alignment horizontal="center" vertical="center"/>
      <protection locked="0"/>
    </xf>
    <xf numFmtId="179" fontId="15" fillId="0" borderId="12" xfId="0" applyNumberFormat="1" applyFont="1" applyBorder="1" applyAlignment="1" applyProtection="1">
      <alignment horizontal="center" vertical="center"/>
      <protection locked="0"/>
    </xf>
    <xf numFmtId="179" fontId="15" fillId="0" borderId="13" xfId="0" applyNumberFormat="1" applyFont="1" applyBorder="1" applyAlignment="1" applyProtection="1">
      <alignment horizontal="center" vertical="center"/>
      <protection locked="0"/>
    </xf>
    <xf numFmtId="179" fontId="15" fillId="0" borderId="1" xfId="0" applyNumberFormat="1" applyFont="1" applyBorder="1" applyAlignment="1" applyProtection="1">
      <alignment horizontal="center" vertical="center"/>
      <protection locked="0"/>
    </xf>
    <xf numFmtId="179" fontId="15" fillId="0" borderId="2" xfId="0" applyNumberFormat="1" applyFont="1" applyBorder="1" applyAlignment="1" applyProtection="1">
      <alignment horizontal="center" vertical="center"/>
      <protection locked="0"/>
    </xf>
    <xf numFmtId="179" fontId="15" fillId="0" borderId="7" xfId="0" applyNumberFormat="1" applyFont="1" applyBorder="1" applyAlignment="1" applyProtection="1">
      <alignment horizontal="center" vertical="center"/>
      <protection locked="0"/>
    </xf>
    <xf numFmtId="180" fontId="15" fillId="0" borderId="11" xfId="0" applyNumberFormat="1" applyFont="1" applyBorder="1" applyAlignment="1" applyProtection="1">
      <alignment horizontal="center" vertical="center"/>
      <protection locked="0"/>
    </xf>
    <xf numFmtId="180" fontId="15" fillId="0" borderId="12" xfId="0" applyNumberFormat="1" applyFont="1" applyBorder="1" applyAlignment="1" applyProtection="1">
      <alignment horizontal="center" vertical="center"/>
      <protection locked="0"/>
    </xf>
    <xf numFmtId="180" fontId="15" fillId="0" borderId="13" xfId="0" applyNumberFormat="1" applyFont="1" applyBorder="1" applyAlignment="1" applyProtection="1">
      <alignment horizontal="center" vertical="center"/>
      <protection locked="0"/>
    </xf>
    <xf numFmtId="180" fontId="15" fillId="0" borderId="1" xfId="0" applyNumberFormat="1" applyFont="1" applyBorder="1" applyAlignment="1" applyProtection="1">
      <alignment horizontal="center" vertical="center"/>
      <protection locked="0"/>
    </xf>
    <xf numFmtId="180" fontId="15" fillId="0" borderId="2" xfId="0" applyNumberFormat="1" applyFont="1" applyBorder="1" applyAlignment="1" applyProtection="1">
      <alignment horizontal="center" vertical="center"/>
      <protection locked="0"/>
    </xf>
    <xf numFmtId="180" fontId="15" fillId="0" borderId="7" xfId="0" applyNumberFormat="1" applyFont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181" fontId="8" fillId="0" borderId="26" xfId="0" applyNumberFormat="1" applyFont="1" applyBorder="1" applyAlignment="1" applyProtection="1">
      <alignment horizontal="center" vertical="center"/>
      <protection locked="0"/>
    </xf>
    <xf numFmtId="181" fontId="4" fillId="0" borderId="2" xfId="0" applyNumberFormat="1" applyFont="1" applyBorder="1" applyAlignment="1" applyProtection="1">
      <alignment horizontal="center" vertical="center"/>
      <protection locked="0"/>
    </xf>
    <xf numFmtId="181" fontId="4" fillId="0" borderId="16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8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44" xfId="0" applyNumberFormat="1" applyFont="1" applyBorder="1" applyAlignment="1" applyProtection="1">
      <alignment horizontal="center" vertical="center" shrinkToFit="1"/>
      <protection locked="0"/>
    </xf>
    <xf numFmtId="49" fontId="8" fillId="0" borderId="45" xfId="0" applyNumberFormat="1" applyFont="1" applyBorder="1" applyAlignment="1" applyProtection="1">
      <alignment horizontal="center" vertical="center" shrinkToFit="1"/>
      <protection locked="0"/>
    </xf>
    <xf numFmtId="0" fontId="11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1" xfId="0" applyNumberFormat="1" applyFont="1" applyBorder="1" applyAlignment="1" applyProtection="1">
      <alignment horizontal="center" vertical="center" shrinkToFit="1"/>
      <protection locked="0"/>
    </xf>
    <xf numFmtId="0" fontId="4" fillId="0" borderId="42" xfId="0" applyNumberFormat="1" applyFont="1" applyBorder="1" applyAlignment="1" applyProtection="1">
      <alignment horizontal="center" vertical="center" shrinkToFit="1"/>
      <protection locked="0"/>
    </xf>
    <xf numFmtId="49" fontId="8" fillId="0" borderId="6" xfId="0" applyNumberFormat="1" applyFont="1" applyBorder="1" applyAlignment="1" applyProtection="1">
      <alignment vertical="center"/>
      <protection locked="0"/>
    </xf>
    <xf numFmtId="49" fontId="4" fillId="0" borderId="15" xfId="0" applyNumberFormat="1" applyFont="1" applyBorder="1" applyAlignment="1" applyProtection="1">
      <alignment vertical="center"/>
      <protection locked="0"/>
    </xf>
    <xf numFmtId="0" fontId="5" fillId="4" borderId="18" xfId="0" applyFont="1" applyFill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9" fontId="11" fillId="2" borderId="29" xfId="3" applyFont="1" applyFill="1" applyBorder="1" applyAlignment="1">
      <alignment horizontal="left" vertical="center" wrapText="1"/>
    </xf>
    <xf numFmtId="9" fontId="11" fillId="2" borderId="30" xfId="3" applyFont="1" applyFill="1" applyBorder="1" applyAlignment="1">
      <alignment horizontal="left" vertical="center" wrapText="1"/>
    </xf>
    <xf numFmtId="9" fontId="11" fillId="2" borderId="32" xfId="3" applyFont="1" applyFill="1" applyBorder="1" applyAlignment="1">
      <alignment horizontal="left" vertical="center" wrapText="1"/>
    </xf>
    <xf numFmtId="49" fontId="5" fillId="0" borderId="53" xfId="0" applyNumberFormat="1" applyFont="1" applyFill="1" applyBorder="1" applyAlignment="1" applyProtection="1">
      <alignment vertical="center"/>
      <protection locked="0"/>
    </xf>
    <xf numFmtId="0" fontId="23" fillId="0" borderId="54" xfId="0" applyFont="1" applyBorder="1" applyAlignment="1" applyProtection="1">
      <protection locked="0"/>
    </xf>
    <xf numFmtId="0" fontId="23" fillId="0" borderId="55" xfId="0" applyFont="1" applyBorder="1" applyAlignment="1" applyProtection="1">
      <protection locked="0"/>
    </xf>
    <xf numFmtId="49" fontId="5" fillId="0" borderId="26" xfId="0" applyNumberFormat="1" applyFont="1" applyFill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protection locked="0"/>
    </xf>
    <xf numFmtId="0" fontId="23" fillId="0" borderId="16" xfId="0" applyFont="1" applyBorder="1" applyAlignment="1" applyProtection="1">
      <protection locked="0"/>
    </xf>
    <xf numFmtId="0" fontId="4" fillId="0" borderId="57" xfId="0" applyFont="1" applyBorder="1" applyAlignment="1" applyProtection="1">
      <alignment vertical="center"/>
      <protection locked="0"/>
    </xf>
    <xf numFmtId="0" fontId="0" fillId="0" borderId="57" xfId="0" applyBorder="1" applyAlignment="1" applyProtection="1">
      <alignment vertical="center"/>
      <protection locked="0"/>
    </xf>
    <xf numFmtId="0" fontId="0" fillId="0" borderId="58" xfId="0" applyBorder="1" applyAlignment="1" applyProtection="1">
      <alignment vertical="center"/>
      <protection locked="0"/>
    </xf>
    <xf numFmtId="49" fontId="5" fillId="2" borderId="56" xfId="0" applyNumberFormat="1" applyFont="1" applyFill="1" applyBorder="1" applyAlignment="1">
      <alignment vertical="center"/>
    </xf>
    <xf numFmtId="0" fontId="0" fillId="0" borderId="57" xfId="0" applyBorder="1" applyAlignment="1"/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29" fillId="2" borderId="0" xfId="4" applyFont="1" applyFill="1" applyAlignment="1" applyProtection="1">
      <alignment vertical="center" wrapText="1"/>
      <protection locked="0"/>
    </xf>
    <xf numFmtId="0" fontId="5" fillId="4" borderId="19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5" fillId="0" borderId="29" xfId="0" applyFont="1" applyFill="1" applyBorder="1" applyAlignment="1" applyProtection="1">
      <alignment vertical="center"/>
      <protection locked="0"/>
    </xf>
    <xf numFmtId="0" fontId="5" fillId="0" borderId="30" xfId="0" applyFont="1" applyFill="1" applyBorder="1" applyAlignment="1" applyProtection="1">
      <alignment vertical="center"/>
      <protection locked="0"/>
    </xf>
    <xf numFmtId="0" fontId="5" fillId="0" borderId="32" xfId="0" applyFont="1" applyFill="1" applyBorder="1" applyAlignment="1" applyProtection="1">
      <alignment vertical="center"/>
      <protection locked="0"/>
    </xf>
    <xf numFmtId="0" fontId="5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18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12" xfId="0" applyNumberFormat="1" applyFont="1" applyFill="1" applyBorder="1" applyAlignment="1" applyProtection="1">
      <alignment vertical="center" wrapText="1"/>
      <protection locked="0"/>
    </xf>
    <xf numFmtId="0" fontId="22" fillId="3" borderId="1" xfId="0" applyNumberFormat="1" applyFont="1" applyFill="1" applyBorder="1" applyAlignment="1" applyProtection="1">
      <alignment vertical="center" wrapText="1"/>
      <protection locked="0"/>
    </xf>
    <xf numFmtId="0" fontId="22" fillId="3" borderId="2" xfId="0" applyNumberFormat="1" applyFont="1" applyFill="1" applyBorder="1" applyAlignment="1" applyProtection="1">
      <alignment vertical="center" wrapText="1"/>
      <protection locked="0"/>
    </xf>
    <xf numFmtId="183" fontId="15" fillId="0" borderId="11" xfId="0" applyNumberFormat="1" applyFont="1" applyBorder="1" applyAlignment="1" applyProtection="1">
      <alignment horizontal="center" vertical="center"/>
      <protection locked="0"/>
    </xf>
    <xf numFmtId="183" fontId="0" fillId="0" borderId="12" xfId="0" applyNumberFormat="1" applyBorder="1" applyAlignment="1" applyProtection="1">
      <alignment vertical="center"/>
      <protection locked="0"/>
    </xf>
    <xf numFmtId="183" fontId="0" fillId="0" borderId="27" xfId="0" applyNumberFormat="1" applyBorder="1" applyAlignment="1" applyProtection="1">
      <alignment vertical="center"/>
      <protection locked="0"/>
    </xf>
    <xf numFmtId="183" fontId="0" fillId="0" borderId="1" xfId="0" applyNumberFormat="1" applyBorder="1" applyAlignment="1" applyProtection="1">
      <alignment vertical="center"/>
      <protection locked="0"/>
    </xf>
    <xf numFmtId="183" fontId="0" fillId="0" borderId="2" xfId="0" applyNumberFormat="1" applyBorder="1" applyAlignment="1" applyProtection="1">
      <alignment vertical="center"/>
      <protection locked="0"/>
    </xf>
    <xf numFmtId="183" fontId="0" fillId="0" borderId="16" xfId="0" applyNumberFormat="1" applyBorder="1" applyAlignment="1" applyProtection="1">
      <alignment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18" xfId="0" applyFont="1" applyFill="1" applyBorder="1" applyAlignment="1">
      <alignment horizontal="left" vertical="center"/>
    </xf>
    <xf numFmtId="0" fontId="8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</cellXfs>
  <cellStyles count="5">
    <cellStyle name="パーセント" xfId="3" builtinId="5"/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7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ont>
        <strike val="0"/>
      </font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strike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年金選択" lockText="1" noThreeD="1"/>
</file>

<file path=xl/ctrlProps/ctrlProp10.xml><?xml version="1.0" encoding="utf-8"?>
<formControlPr xmlns="http://schemas.microsoft.com/office/spreadsheetml/2009/9/main" objectType="Radio" firstButton="1" fmlaLink="選択状況!$L$17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firstButton="1" fmlaLink="選択状況!$C$10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CheckBox" fmlaLink="選択状況!$U$3" lockText="1" noThreeD="1"/>
</file>

<file path=xl/ctrlProps/ctrlProp16.xml><?xml version="1.0" encoding="utf-8"?>
<formControlPr xmlns="http://schemas.microsoft.com/office/spreadsheetml/2009/9/main" objectType="CheckBox" fmlaLink="選択状況!$U$4" lockText="1" noThreeD="1"/>
</file>

<file path=xl/ctrlProps/ctrlProp17.xml><?xml version="1.0" encoding="utf-8"?>
<formControlPr xmlns="http://schemas.microsoft.com/office/spreadsheetml/2009/9/main" objectType="CheckBox" fmlaLink="選択状況!$U$5" lockText="1" noThreeD="1"/>
</file>

<file path=xl/ctrlProps/ctrlProp18.xml><?xml version="1.0" encoding="utf-8"?>
<formControlPr xmlns="http://schemas.microsoft.com/office/spreadsheetml/2009/9/main" objectType="CheckBox" fmlaLink="選択状況!$U$21" lockText="1" noThreeD="1"/>
</file>

<file path=xl/ctrlProps/ctrlProp19.xml><?xml version="1.0" encoding="utf-8"?>
<formControlPr xmlns="http://schemas.microsoft.com/office/spreadsheetml/2009/9/main" objectType="CheckBox" fmlaLink="選択状況!$U$2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fmlaLink="選択状況!$U$23" lockText="1" noThreeD="1"/>
</file>

<file path=xl/ctrlProps/ctrlProp21.xml><?xml version="1.0" encoding="utf-8"?>
<formControlPr xmlns="http://schemas.microsoft.com/office/spreadsheetml/2009/9/main" objectType="CheckBox" fmlaLink="選択状況!$U$25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CheckBox" fmlaLink="選択状況!$L$19" lockText="1" noThreeD="1"/>
</file>

<file path=xl/ctrlProps/ctrlProp25.xml><?xml version="1.0" encoding="utf-8"?>
<formControlPr xmlns="http://schemas.microsoft.com/office/spreadsheetml/2009/9/main" objectType="CheckBox" fmlaLink="選択状況!$U$22" lockText="1" noThreeD="1"/>
</file>

<file path=xl/ctrlProps/ctrlProp26.xml><?xml version="1.0" encoding="utf-8"?>
<formControlPr xmlns="http://schemas.microsoft.com/office/spreadsheetml/2009/9/main" objectType="CheckBox" fmlaLink="選択状況!$U$24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CheckBox" fmlaLink="選択状況!$U$25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fmlaLink="選択状況!$U$21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選択状況!$U$23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選択状況!$U$22" lockText="1" noThreeD="1"/>
</file>

<file path=xl/ctrlProps/ctrlProp35.xml><?xml version="1.0" encoding="utf-8"?>
<formControlPr xmlns="http://schemas.microsoft.com/office/spreadsheetml/2009/9/main" objectType="CheckBox" fmlaLink="選択状況!$U$24" lockText="1" noThreeD="1"/>
</file>

<file path=xl/ctrlProps/ctrlProp36.xml><?xml version="1.0" encoding="utf-8"?>
<formControlPr xmlns="http://schemas.microsoft.com/office/spreadsheetml/2009/9/main" objectType="CheckBox" fmlaLink="選択状況!$U$25" lockText="1" noThreeD="1"/>
</file>

<file path=xl/ctrlProps/ctrlProp37.xml><?xml version="1.0" encoding="utf-8"?>
<formControlPr xmlns="http://schemas.microsoft.com/office/spreadsheetml/2009/9/main" objectType="CheckBox" fmlaLink="選択状況!$U$6" lockText="1" noThreeD="1"/>
</file>

<file path=xl/ctrlProps/ctrlProp38.xml><?xml version="1.0" encoding="utf-8"?>
<formControlPr xmlns="http://schemas.microsoft.com/office/spreadsheetml/2009/9/main" objectType="Radio" firstButton="1" fmlaLink="退職理由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振込先選択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126998</xdr:colOff>
      <xdr:row>11</xdr:row>
      <xdr:rowOff>42334</xdr:rowOff>
    </xdr:from>
    <xdr:to>
      <xdr:col>19</xdr:col>
      <xdr:colOff>31750</xdr:colOff>
      <xdr:row>12</xdr:row>
      <xdr:rowOff>169334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810248" y="3534834"/>
          <a:ext cx="412752" cy="381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>
          <a:outerShdw blurRad="50800" dist="50800" dir="5400000" algn="ctr" rotWithShape="0">
            <a:schemeClr val="bg1">
              <a:lumMod val="95000"/>
            </a:scheme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chemeClr val="bg1">
                  <a:lumMod val="65000"/>
                </a:schemeClr>
              </a:solidFill>
              <a:effectLst>
                <a:outerShdw blurRad="50800" dist="50800" dir="5400000" algn="ctr" rotWithShape="0">
                  <a:schemeClr val="bg1">
                    <a:lumMod val="95000"/>
                  </a:schemeClr>
                </a:outerShdw>
              </a:effectLst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0</xdr:col>
      <xdr:colOff>47624</xdr:colOff>
      <xdr:row>20</xdr:row>
      <xdr:rowOff>317500</xdr:rowOff>
    </xdr:from>
    <xdr:to>
      <xdr:col>5</xdr:col>
      <xdr:colOff>254000</xdr:colOff>
      <xdr:row>25</xdr:row>
      <xdr:rowOff>412750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7624" y="7556500"/>
          <a:ext cx="2280709" cy="2264833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◆②③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を選択の場合は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　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記入不要です。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050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◆「ゆうちょ」は以下条件を満たす場合のみ振込可能です。　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・記号の 1桁目が「１」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 　5桁目が「０」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・番号の８桁目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が「１」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127000</xdr:rowOff>
        </xdr:from>
        <xdr:to>
          <xdr:col>7</xdr:col>
          <xdr:colOff>69850</xdr:colOff>
          <xdr:row>17</xdr:row>
          <xdr:rowOff>374650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127000</xdr:rowOff>
        </xdr:from>
        <xdr:to>
          <xdr:col>7</xdr:col>
          <xdr:colOff>69850</xdr:colOff>
          <xdr:row>18</xdr:row>
          <xdr:rowOff>374650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</xdr:row>
          <xdr:rowOff>88900</xdr:rowOff>
        </xdr:from>
        <xdr:to>
          <xdr:col>7</xdr:col>
          <xdr:colOff>69850</xdr:colOff>
          <xdr:row>19</xdr:row>
          <xdr:rowOff>336550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50800</xdr:rowOff>
        </xdr:from>
        <xdr:to>
          <xdr:col>6</xdr:col>
          <xdr:colOff>317500</xdr:colOff>
          <xdr:row>20</xdr:row>
          <xdr:rowOff>361950</xdr:rowOff>
        </xdr:to>
        <xdr:sp macro="" textlink="">
          <xdr:nvSpPr>
            <xdr:cNvPr id="4138" name="Option Button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38100</xdr:rowOff>
        </xdr:from>
        <xdr:to>
          <xdr:col>6</xdr:col>
          <xdr:colOff>323850</xdr:colOff>
          <xdr:row>21</xdr:row>
          <xdr:rowOff>342900</xdr:rowOff>
        </xdr:to>
        <xdr:sp macro="" textlink="">
          <xdr:nvSpPr>
            <xdr:cNvPr id="4139" name="Option Button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38100</xdr:rowOff>
        </xdr:from>
        <xdr:to>
          <xdr:col>6</xdr:col>
          <xdr:colOff>323850</xdr:colOff>
          <xdr:row>22</xdr:row>
          <xdr:rowOff>355600</xdr:rowOff>
        </xdr:to>
        <xdr:sp macro="" textlink="">
          <xdr:nvSpPr>
            <xdr:cNvPr id="4140" name="Option Butto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38100</xdr:rowOff>
        </xdr:from>
        <xdr:to>
          <xdr:col>6</xdr:col>
          <xdr:colOff>323850</xdr:colOff>
          <xdr:row>23</xdr:row>
          <xdr:rowOff>342900</xdr:rowOff>
        </xdr:to>
        <xdr:sp macro="" textlink="">
          <xdr:nvSpPr>
            <xdr:cNvPr id="4145" name="Option Butto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38100</xdr:rowOff>
        </xdr:from>
        <xdr:to>
          <xdr:col>6</xdr:col>
          <xdr:colOff>323850</xdr:colOff>
          <xdr:row>24</xdr:row>
          <xdr:rowOff>342900</xdr:rowOff>
        </xdr:to>
        <xdr:sp macro="" textlink="">
          <xdr:nvSpPr>
            <xdr:cNvPr id="4146" name="Option Button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38100</xdr:rowOff>
        </xdr:from>
        <xdr:to>
          <xdr:col>6</xdr:col>
          <xdr:colOff>323850</xdr:colOff>
          <xdr:row>25</xdr:row>
          <xdr:rowOff>342900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38101</xdr:colOff>
          <xdr:row>21</xdr:row>
          <xdr:rowOff>28575</xdr:rowOff>
        </xdr:from>
        <xdr:to>
          <xdr:col>41</xdr:col>
          <xdr:colOff>609601</xdr:colOff>
          <xdr:row>22</xdr:row>
          <xdr:rowOff>238125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9348789" y="8180388"/>
              <a:ext cx="571500" cy="654050"/>
              <a:chOff x="9420226" y="7305583"/>
              <a:chExt cx="571500" cy="466697"/>
            </a:xfrm>
          </xdr:grpSpPr>
          <xdr:sp macro="" textlink="">
            <xdr:nvSpPr>
              <xdr:cNvPr id="4149" name="Option Button 53" hidden="1">
                <a:extLst>
                  <a:ext uri="{63B3BB69-23CF-44E3-9099-C40C66FF867C}">
                    <a14:compatExt spid="_x0000_s4149"/>
                  </a:ext>
                  <a:ext uri="{FF2B5EF4-FFF2-40B4-BE49-F238E27FC236}">
                    <a16:creationId xmlns:a16="http://schemas.microsoft.com/office/drawing/2014/main" id="{00000000-0008-0000-0000-000035100000}"/>
                  </a:ext>
                </a:extLst>
              </xdr:cNvPr>
              <xdr:cNvSpPr/>
            </xdr:nvSpPr>
            <xdr:spPr bwMode="auto">
              <a:xfrm>
                <a:off x="9420226" y="7305583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支店</a:t>
                </a:r>
              </a:p>
            </xdr:txBody>
          </xdr:sp>
          <xdr:sp macro="" textlink="">
            <xdr:nvSpPr>
              <xdr:cNvPr id="4150" name="Option Button 54" hidden="1">
                <a:extLst>
                  <a:ext uri="{63B3BB69-23CF-44E3-9099-C40C66FF867C}">
                    <a14:compatExt spid="_x0000_s4150"/>
                  </a:ext>
                  <a:ext uri="{FF2B5EF4-FFF2-40B4-BE49-F238E27FC236}">
                    <a16:creationId xmlns:a16="http://schemas.microsoft.com/office/drawing/2014/main" id="{00000000-0008-0000-0000-000036100000}"/>
                  </a:ext>
                </a:extLst>
              </xdr:cNvPr>
              <xdr:cNvSpPr/>
            </xdr:nvSpPr>
            <xdr:spPr bwMode="auto">
              <a:xfrm>
                <a:off x="9420226" y="7524630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12</xdr:row>
          <xdr:rowOff>88900</xdr:rowOff>
        </xdr:from>
        <xdr:to>
          <xdr:col>25</xdr:col>
          <xdr:colOff>12700</xdr:colOff>
          <xdr:row>12</xdr:row>
          <xdr:rowOff>336550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146050</xdr:colOff>
          <xdr:row>12</xdr:row>
          <xdr:rowOff>88900</xdr:rowOff>
        </xdr:from>
        <xdr:to>
          <xdr:col>27</xdr:col>
          <xdr:colOff>146050</xdr:colOff>
          <xdr:row>12</xdr:row>
          <xdr:rowOff>336550</xdr:rowOff>
        </xdr:to>
        <xdr:sp macro="" textlink="">
          <xdr:nvSpPr>
            <xdr:cNvPr id="4153" name="Option Butto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29</xdr:row>
          <xdr:rowOff>184150</xdr:rowOff>
        </xdr:from>
        <xdr:to>
          <xdr:col>42</xdr:col>
          <xdr:colOff>25400</xdr:colOff>
          <xdr:row>32</xdr:row>
          <xdr:rowOff>127000</xdr:rowOff>
        </xdr:to>
        <xdr:sp macro="" textlink="">
          <xdr:nvSpPr>
            <xdr:cNvPr id="4200" name="グループ　退職理由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0</xdr:rowOff>
        </xdr:from>
        <xdr:to>
          <xdr:col>7</xdr:col>
          <xdr:colOff>355600</xdr:colOff>
          <xdr:row>26</xdr:row>
          <xdr:rowOff>203200</xdr:rowOff>
        </xdr:to>
        <xdr:sp macro="" textlink="">
          <xdr:nvSpPr>
            <xdr:cNvPr id="4177" name="グループ　振込先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69850</xdr:colOff>
          <xdr:row>20</xdr:row>
          <xdr:rowOff>171450</xdr:rowOff>
        </xdr:from>
        <xdr:to>
          <xdr:col>42</xdr:col>
          <xdr:colOff>12700</xdr:colOff>
          <xdr:row>22</xdr:row>
          <xdr:rowOff>323850</xdr:rowOff>
        </xdr:to>
        <xdr:sp macro="" textlink="">
          <xdr:nvSpPr>
            <xdr:cNvPr id="4176" name="グループ　本店支店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361950</xdr:rowOff>
        </xdr:from>
        <xdr:to>
          <xdr:col>7</xdr:col>
          <xdr:colOff>381000</xdr:colOff>
          <xdr:row>19</xdr:row>
          <xdr:rowOff>755650</xdr:rowOff>
        </xdr:to>
        <xdr:sp macro="" textlink="">
          <xdr:nvSpPr>
            <xdr:cNvPr id="4202" name="グループ　受給方法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11</xdr:row>
          <xdr:rowOff>107950</xdr:rowOff>
        </xdr:from>
        <xdr:to>
          <xdr:col>28</xdr:col>
          <xdr:colOff>88900</xdr:colOff>
          <xdr:row>13</xdr:row>
          <xdr:rowOff>165100</xdr:rowOff>
        </xdr:to>
        <xdr:sp macro="" textlink="">
          <xdr:nvSpPr>
            <xdr:cNvPr id="4154" name="グループ　男女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26</xdr:row>
          <xdr:rowOff>57150</xdr:rowOff>
        </xdr:from>
        <xdr:to>
          <xdr:col>6</xdr:col>
          <xdr:colOff>393700</xdr:colOff>
          <xdr:row>26</xdr:row>
          <xdr:rowOff>304800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27</xdr:row>
          <xdr:rowOff>57150</xdr:rowOff>
        </xdr:from>
        <xdr:to>
          <xdr:col>6</xdr:col>
          <xdr:colOff>393700</xdr:colOff>
          <xdr:row>27</xdr:row>
          <xdr:rowOff>304800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28</xdr:row>
          <xdr:rowOff>57150</xdr:rowOff>
        </xdr:from>
        <xdr:to>
          <xdr:col>6</xdr:col>
          <xdr:colOff>393700</xdr:colOff>
          <xdr:row>28</xdr:row>
          <xdr:rowOff>304800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</xdr:row>
          <xdr:rowOff>50800</xdr:rowOff>
        </xdr:from>
        <xdr:to>
          <xdr:col>1</xdr:col>
          <xdr:colOff>31750</xdr:colOff>
          <xdr:row>36</xdr:row>
          <xdr:rowOff>298450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50800</xdr:rowOff>
        </xdr:from>
        <xdr:to>
          <xdr:col>1</xdr:col>
          <xdr:colOff>31750</xdr:colOff>
          <xdr:row>37</xdr:row>
          <xdr:rowOff>298450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50800</xdr:rowOff>
        </xdr:from>
        <xdr:to>
          <xdr:col>1</xdr:col>
          <xdr:colOff>31750</xdr:colOff>
          <xdr:row>38</xdr:row>
          <xdr:rowOff>298450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50800</xdr:rowOff>
        </xdr:from>
        <xdr:to>
          <xdr:col>1</xdr:col>
          <xdr:colOff>31750</xdr:colOff>
          <xdr:row>40</xdr:row>
          <xdr:rowOff>298450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42332</xdr:colOff>
      <xdr:row>17</xdr:row>
      <xdr:rowOff>222250</xdr:rowOff>
    </xdr:from>
    <xdr:to>
      <xdr:col>5</xdr:col>
      <xdr:colOff>243416</xdr:colOff>
      <xdr:row>20</xdr:row>
      <xdr:rowOff>0</xdr:rowOff>
    </xdr:to>
    <xdr:sp macro="" textlink="">
      <xdr:nvSpPr>
        <xdr:cNvPr id="51" name="AutoShape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42332" y="5693833"/>
          <a:ext cx="2275417" cy="1301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</a:t>
          </a:r>
          <a:r>
            <a:rPr lang="en-US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~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③の選択パターンより選択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ください。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③を選択の場合は、</a:t>
          </a:r>
          <a:r>
            <a:rPr lang="ja-JP" altLang="en-US" sz="1200" b="1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資格喪失日から１年以内</a:t>
          </a:r>
          <a:r>
            <a:rPr lang="ja-JP" altLang="en-US" sz="120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に「移換申出書」をオリンパス企業年金基金へ提出ください。１年経過すると移換不可となり、受給の手続きを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再度行っていただきます。</a:t>
          </a:r>
          <a:endParaRPr lang="en-US" altLang="ja-JP" sz="1200" b="0" i="0" u="none" strike="noStrike" baseline="0">
            <a:solidFill>
              <a:sysClr val="windowText" lastClr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349251</xdr:colOff>
      <xdr:row>15</xdr:row>
      <xdr:rowOff>21167</xdr:rowOff>
    </xdr:from>
    <xdr:to>
      <xdr:col>5</xdr:col>
      <xdr:colOff>254000</xdr:colOff>
      <xdr:row>15</xdr:row>
      <xdr:rowOff>243417</xdr:rowOff>
    </xdr:to>
    <xdr:sp macro="" textlink="">
      <xdr:nvSpPr>
        <xdr:cNvPr id="53" name="AutoShape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349251" y="3577167"/>
          <a:ext cx="1979082" cy="2222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退職後の住所を記入ください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137585</xdr:colOff>
      <xdr:row>12</xdr:row>
      <xdr:rowOff>211666</xdr:rowOff>
    </xdr:from>
    <xdr:to>
      <xdr:col>20</xdr:col>
      <xdr:colOff>63502</xdr:colOff>
      <xdr:row>12</xdr:row>
      <xdr:rowOff>370415</xdr:rowOff>
    </xdr:to>
    <xdr:sp macro="" textlink="">
      <xdr:nvSpPr>
        <xdr:cNvPr id="54" name="AutoShape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5651502" y="2688166"/>
          <a:ext cx="772583" cy="158749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ｼｬﾁﾊﾀ不可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400050</xdr:rowOff>
        </xdr:from>
        <xdr:to>
          <xdr:col>32</xdr:col>
          <xdr:colOff>0</xdr:colOff>
          <xdr:row>24</xdr:row>
          <xdr:rowOff>241300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氏名カナと同じ場合チェック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50800</xdr:rowOff>
        </xdr:from>
        <xdr:to>
          <xdr:col>1</xdr:col>
          <xdr:colOff>31750</xdr:colOff>
          <xdr:row>37</xdr:row>
          <xdr:rowOff>298450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39</xdr:row>
          <xdr:rowOff>57150</xdr:rowOff>
        </xdr:from>
        <xdr:to>
          <xdr:col>1</xdr:col>
          <xdr:colOff>31750</xdr:colOff>
          <xdr:row>39</xdr:row>
          <xdr:rowOff>304800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50800</xdr:rowOff>
        </xdr:from>
        <xdr:to>
          <xdr:col>1</xdr:col>
          <xdr:colOff>31750</xdr:colOff>
          <xdr:row>40</xdr:row>
          <xdr:rowOff>298450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36</xdr:row>
          <xdr:rowOff>50800</xdr:rowOff>
        </xdr:from>
        <xdr:to>
          <xdr:col>1</xdr:col>
          <xdr:colOff>31750</xdr:colOff>
          <xdr:row>36</xdr:row>
          <xdr:rowOff>298450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50800</xdr:rowOff>
        </xdr:from>
        <xdr:to>
          <xdr:col>1</xdr:col>
          <xdr:colOff>31750</xdr:colOff>
          <xdr:row>37</xdr:row>
          <xdr:rowOff>298450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38</xdr:row>
          <xdr:rowOff>50800</xdr:rowOff>
        </xdr:from>
        <xdr:to>
          <xdr:col>1</xdr:col>
          <xdr:colOff>31750</xdr:colOff>
          <xdr:row>38</xdr:row>
          <xdr:rowOff>298450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50800</xdr:rowOff>
        </xdr:from>
        <xdr:to>
          <xdr:col>1</xdr:col>
          <xdr:colOff>31750</xdr:colOff>
          <xdr:row>40</xdr:row>
          <xdr:rowOff>298450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37</xdr:row>
          <xdr:rowOff>50800</xdr:rowOff>
        </xdr:from>
        <xdr:to>
          <xdr:col>1</xdr:col>
          <xdr:colOff>31750</xdr:colOff>
          <xdr:row>37</xdr:row>
          <xdr:rowOff>298450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39</xdr:row>
          <xdr:rowOff>57150</xdr:rowOff>
        </xdr:from>
        <xdr:to>
          <xdr:col>1</xdr:col>
          <xdr:colOff>31750</xdr:colOff>
          <xdr:row>39</xdr:row>
          <xdr:rowOff>304800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50800</xdr:rowOff>
        </xdr:from>
        <xdr:to>
          <xdr:col>1</xdr:col>
          <xdr:colOff>31750</xdr:colOff>
          <xdr:row>40</xdr:row>
          <xdr:rowOff>298450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166688</xdr:colOff>
      <xdr:row>6</xdr:row>
      <xdr:rowOff>11904</xdr:rowOff>
    </xdr:from>
    <xdr:to>
      <xdr:col>60</xdr:col>
      <xdr:colOff>217313</xdr:colOff>
      <xdr:row>46</xdr:row>
      <xdr:rowOff>54429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335759" y="1717333"/>
          <a:ext cx="5928911" cy="1557281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＜この色のセルをすべて確認・入力ください＞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入力にあたっての留意点</a:t>
          </a:r>
          <a:endParaRPr kumimoji="1" lang="en-US" altLang="ja-JP" sz="12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（１）従業員番号 ： 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OT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従業員番号を６桁で入力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（２）退職年月日 ： 退職日を入力</a:t>
          </a:r>
          <a:r>
            <a:rPr kumimoji="1" lang="en-US" altLang="ja-JP" sz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最終出社日ではありません）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（３）氏  名 ： 戸籍姓で入力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 （フリガナは自動入力されますが、異なる場合は修正ください）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   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捺印はシャチハタ不可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（６）住　所    ：　退職後の住所（退職後に通知書等を送付します）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   電話番号　：　固定電話がない場合は、携帯番号のみ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（８）振込先 ： 一時金で受け取る場合のみ入力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　　「ゆうちょ」以外を選択の場合、水色セルに銀行名・支店名を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　　入力するとフリガナが自動入力されますが、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 異なる場合は修正ください。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 　　　口座は本人名義のみ可</a:t>
          </a:r>
          <a:b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                 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（旧姓など、氏名カナと異なる場合は名義を記入ください）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「ゆうちょ」選択は、以下条件を満たす場合のみ可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・記号の１桁目が「１」、５桁目が「０」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・番号の８桁目が「１」　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退職日を過ぎてから、上記へ転居します：　退職日を過ぎてから転居する場合のみチェック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（最終出社日ではありません）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退職日時点で非居住者です　：　退職日時点で海外居住の場合のみチェック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（最終出社日ではありません、最終出社日後に海外に転居した場合も該当します）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退職にあたり、会社からの支援金の受取りがあります　：　ニューライフサポートプランや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社外転進支援制度などの支援金がある場合にチェック</a:t>
          </a:r>
          <a:b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（退職所得として合算しての税額計算となります。）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添付書類</a:t>
          </a:r>
          <a:endParaRPr kumimoji="1" lang="en-US" altLang="ja-JP" sz="12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本人確認書類として、いずれの写しも提出できない場合は事前にご相談ください。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退職所得の受給に関する申告書は、受給方法の選択にかかわらず全員提出ください。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非居住者の連絡票は、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退職日時点で海外居住の場合のみ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提出が必要です。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（最終出社日ではありません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最終出社日後に海外に転居した場合も該当します）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移換申出書は③の移換を選択した場合に、基金宛てに送付ください。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（休職中退職の場合、最後の休職開始日の前日が資格喪失日となります。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    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そこから１年以内が基金への提出期限です。）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～移換申出書の送付先～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〒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163-0914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新宿区西新宿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2-3-1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新宿モノリス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オリンパス企業年金基金</a:t>
          </a: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29</xdr:row>
          <xdr:rowOff>57150</xdr:rowOff>
        </xdr:from>
        <xdr:to>
          <xdr:col>6</xdr:col>
          <xdr:colOff>393700</xdr:colOff>
          <xdr:row>29</xdr:row>
          <xdr:rowOff>304800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88900</xdr:colOff>
          <xdr:row>30</xdr:row>
          <xdr:rowOff>44450</xdr:rowOff>
        </xdr:from>
        <xdr:to>
          <xdr:col>7</xdr:col>
          <xdr:colOff>19050</xdr:colOff>
          <xdr:row>30</xdr:row>
          <xdr:rowOff>317500</xdr:rowOff>
        </xdr:to>
        <xdr:sp macro="" textlink="">
          <xdr:nvSpPr>
            <xdr:cNvPr id="4213" name="Option Button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31</xdr:row>
          <xdr:rowOff>12700</xdr:rowOff>
        </xdr:from>
        <xdr:to>
          <xdr:col>7</xdr:col>
          <xdr:colOff>12700</xdr:colOff>
          <xdr:row>31</xdr:row>
          <xdr:rowOff>285750</xdr:rowOff>
        </xdr:to>
        <xdr:sp macro="" textlink="">
          <xdr:nvSpPr>
            <xdr:cNvPr id="4218" name="Option Button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30</xdr:row>
          <xdr:rowOff>31750</xdr:rowOff>
        </xdr:from>
        <xdr:to>
          <xdr:col>21</xdr:col>
          <xdr:colOff>139700</xdr:colOff>
          <xdr:row>30</xdr:row>
          <xdr:rowOff>304800</xdr:rowOff>
        </xdr:to>
        <xdr:sp macro="" textlink="">
          <xdr:nvSpPr>
            <xdr:cNvPr id="4219" name="Option Button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139700</xdr:colOff>
          <xdr:row>31</xdr:row>
          <xdr:rowOff>25400</xdr:rowOff>
        </xdr:from>
        <xdr:to>
          <xdr:col>21</xdr:col>
          <xdr:colOff>133350</xdr:colOff>
          <xdr:row>31</xdr:row>
          <xdr:rowOff>273050</xdr:rowOff>
        </xdr:to>
        <xdr:sp macro="" textlink="">
          <xdr:nvSpPr>
            <xdr:cNvPr id="4224" name="Option Button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青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https://www.olympus-nenkin.or.jp/kikin/seido04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Q73"/>
  <sheetViews>
    <sheetView showGridLines="0" tabSelected="1" zoomScale="80" zoomScaleNormal="80" zoomScaleSheetLayoutView="90" workbookViewId="0">
      <selection activeCell="G11" sqref="G11:O11"/>
    </sheetView>
  </sheetViews>
  <sheetFormatPr defaultColWidth="4.6328125" defaultRowHeight="18" x14ac:dyDescent="0.2"/>
  <cols>
    <col min="1" max="1" width="5" style="1" customWidth="1"/>
    <col min="2" max="2" width="5.6328125" style="1" customWidth="1"/>
    <col min="3" max="4" width="3.6328125" style="1" customWidth="1"/>
    <col min="5" max="5" width="9.26953125" style="1" customWidth="1"/>
    <col min="6" max="6" width="3.7265625" style="50" customWidth="1"/>
    <col min="7" max="7" width="5.6328125" style="1" customWidth="1"/>
    <col min="8" max="8" width="10.7265625" style="1" customWidth="1"/>
    <col min="9" max="9" width="5.7265625" style="1" customWidth="1"/>
    <col min="10" max="10" width="8.08984375" style="1" customWidth="1"/>
    <col min="11" max="11" width="2.26953125" style="60" customWidth="1"/>
    <col min="12" max="31" width="2.26953125" style="1" customWidth="1"/>
    <col min="32" max="32" width="4" style="1" customWidth="1"/>
    <col min="33" max="39" width="2.26953125" style="1" customWidth="1"/>
    <col min="40" max="40" width="2.453125" style="1" customWidth="1"/>
    <col min="41" max="41" width="2.08984375" style="1" customWidth="1"/>
    <col min="42" max="42" width="10.453125" style="1" customWidth="1"/>
    <col min="43" max="16384" width="4.6328125" style="1"/>
  </cols>
  <sheetData>
    <row r="1" spans="1:69" ht="19.5" customHeight="1" x14ac:dyDescent="0.2">
      <c r="A1" s="150"/>
      <c r="AP1" s="28" t="s">
        <v>106</v>
      </c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</row>
    <row r="2" spans="1:69" s="60" customFormat="1" ht="19.5" customHeight="1" x14ac:dyDescent="0.2">
      <c r="AP2" s="109" t="s">
        <v>58</v>
      </c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</row>
    <row r="3" spans="1:69" ht="19.5" customHeight="1" x14ac:dyDescent="0.2">
      <c r="A3" s="2" t="s">
        <v>0</v>
      </c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</row>
    <row r="4" spans="1:69" ht="19.5" customHeight="1" x14ac:dyDescent="0.2">
      <c r="A4" s="2"/>
      <c r="AQ4" s="162"/>
      <c r="AR4" s="274" t="s">
        <v>105</v>
      </c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</row>
    <row r="5" spans="1:69" s="60" customFormat="1" ht="28.5" customHeight="1" x14ac:dyDescent="0.2">
      <c r="A5" s="176" t="s">
        <v>56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62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</row>
    <row r="6" spans="1:69" s="60" customFormat="1" ht="28.5" customHeight="1" x14ac:dyDescent="0.2">
      <c r="B6" s="110"/>
      <c r="C6" s="110"/>
      <c r="G6" s="110"/>
      <c r="H6" s="110"/>
      <c r="J6" s="38" t="s">
        <v>57</v>
      </c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N6" s="110"/>
      <c r="AO6" s="110"/>
      <c r="AP6" s="110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</row>
    <row r="7" spans="1:69" ht="27" customHeight="1" x14ac:dyDescent="0.2">
      <c r="B7" s="3"/>
      <c r="C7" s="4"/>
      <c r="D7" s="4"/>
      <c r="E7" s="4"/>
      <c r="F7" s="4"/>
      <c r="G7" s="4"/>
      <c r="H7" s="4"/>
      <c r="I7" s="4"/>
      <c r="J7" s="4"/>
      <c r="K7" s="4"/>
      <c r="AF7" s="5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</row>
    <row r="8" spans="1:69" s="86" customFormat="1" ht="22.5" customHeight="1" x14ac:dyDescent="0.2">
      <c r="A8" s="87" t="s">
        <v>62</v>
      </c>
      <c r="B8" s="88"/>
      <c r="C8" s="88"/>
      <c r="D8" s="88"/>
      <c r="E8" s="89"/>
      <c r="F8" s="89"/>
      <c r="G8" s="90"/>
      <c r="H8" s="90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</row>
    <row r="9" spans="1:69" s="126" customFormat="1" ht="22.5" customHeight="1" x14ac:dyDescent="0.2">
      <c r="A9" s="29"/>
      <c r="B9" s="134" t="s">
        <v>75</v>
      </c>
      <c r="C9" s="134"/>
      <c r="D9" s="134"/>
      <c r="E9" s="138"/>
      <c r="F9" s="138"/>
      <c r="G9" s="139"/>
      <c r="H9" s="139"/>
      <c r="M9" s="91"/>
      <c r="U9" s="91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</row>
    <row r="10" spans="1:69" s="126" customFormat="1" ht="31.5" customHeight="1" thickBot="1" x14ac:dyDescent="0.25">
      <c r="A10" s="29"/>
      <c r="B10" s="134"/>
      <c r="C10" s="134"/>
      <c r="D10" s="134"/>
      <c r="E10" s="138"/>
      <c r="F10" s="138"/>
      <c r="G10" s="139"/>
      <c r="H10" s="139"/>
      <c r="I10" s="130"/>
      <c r="J10" s="130"/>
      <c r="K10" s="130"/>
      <c r="L10" s="130"/>
      <c r="M10" s="91"/>
      <c r="N10" s="130"/>
      <c r="O10" s="130"/>
      <c r="P10" s="130"/>
      <c r="U10" s="149"/>
      <c r="V10" s="131"/>
      <c r="W10" s="131"/>
      <c r="X10" s="131"/>
      <c r="Y10" s="131"/>
      <c r="Z10" s="131"/>
      <c r="AA10" s="131"/>
      <c r="AB10" s="191" t="s">
        <v>82</v>
      </c>
      <c r="AC10" s="192"/>
      <c r="AD10" s="192"/>
      <c r="AE10" s="192"/>
      <c r="AF10" s="192"/>
      <c r="AG10" s="193" t="s">
        <v>83</v>
      </c>
      <c r="AH10" s="194"/>
      <c r="AI10" s="194"/>
      <c r="AJ10" s="194"/>
      <c r="AK10" s="194"/>
      <c r="AL10" s="194"/>
      <c r="AM10" s="194"/>
      <c r="AN10" s="194"/>
      <c r="AO10" s="189" t="str">
        <f>IF(OR(AG10="",AG10="yyyy/mm/dd"),"",AG10)</f>
        <v/>
      </c>
      <c r="AP10" s="190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</row>
    <row r="11" spans="1:69" s="60" customFormat="1" ht="29.25" customHeight="1" thickBot="1" x14ac:dyDescent="0.25">
      <c r="A11" s="58" t="s">
        <v>14</v>
      </c>
      <c r="B11" s="129"/>
      <c r="C11" s="129"/>
      <c r="D11" s="129"/>
      <c r="E11" s="129"/>
      <c r="F11" s="56"/>
      <c r="G11" s="206"/>
      <c r="H11" s="207"/>
      <c r="I11" s="207"/>
      <c r="J11" s="207"/>
      <c r="K11" s="207"/>
      <c r="L11" s="207"/>
      <c r="M11" s="207"/>
      <c r="N11" s="207"/>
      <c r="O11" s="208"/>
      <c r="P11" s="135" t="s">
        <v>63</v>
      </c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7"/>
      <c r="AB11" s="201" t="s">
        <v>86</v>
      </c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3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</row>
    <row r="12" spans="1:69" ht="20.25" customHeight="1" x14ac:dyDescent="0.55000000000000004">
      <c r="A12" s="183" t="s">
        <v>64</v>
      </c>
      <c r="B12" s="184"/>
      <c r="C12" s="184"/>
      <c r="D12" s="184"/>
      <c r="E12" s="184"/>
      <c r="F12" s="52"/>
      <c r="G12" s="237" t="str">
        <f>PHONETIC(G13)</f>
        <v/>
      </c>
      <c r="H12" s="238"/>
      <c r="I12" s="238"/>
      <c r="J12" s="238"/>
      <c r="K12" s="238"/>
      <c r="L12" s="238"/>
      <c r="M12" s="238"/>
      <c r="N12" s="238"/>
      <c r="O12" s="239"/>
      <c r="P12" s="8"/>
      <c r="Q12" s="9"/>
      <c r="R12" s="10"/>
      <c r="S12" s="7"/>
      <c r="T12" s="7"/>
      <c r="U12" s="35"/>
      <c r="V12" s="40" t="s">
        <v>65</v>
      </c>
      <c r="W12" s="39"/>
      <c r="X12" s="39"/>
      <c r="Y12" s="39"/>
      <c r="Z12" s="46"/>
      <c r="AA12" s="47"/>
      <c r="AB12" s="204" t="s">
        <v>84</v>
      </c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9" t="str">
        <f>IF(AB13="","",AB13)</f>
        <v/>
      </c>
      <c r="AP12" s="210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</row>
    <row r="13" spans="1:69" ht="31" customHeight="1" thickBot="1" x14ac:dyDescent="0.6">
      <c r="A13" s="185"/>
      <c r="B13" s="186"/>
      <c r="C13" s="186"/>
      <c r="D13" s="186"/>
      <c r="E13" s="186"/>
      <c r="F13" s="54"/>
      <c r="G13" s="234"/>
      <c r="H13" s="235"/>
      <c r="I13" s="235"/>
      <c r="J13" s="235"/>
      <c r="K13" s="235"/>
      <c r="L13" s="235"/>
      <c r="M13" s="235"/>
      <c r="N13" s="235"/>
      <c r="O13" s="236"/>
      <c r="P13" s="132"/>
      <c r="Q13" s="133"/>
      <c r="R13" s="133"/>
      <c r="S13" s="133"/>
      <c r="T13" s="133"/>
      <c r="U13" s="15"/>
      <c r="V13" s="48"/>
      <c r="W13" s="20"/>
      <c r="X13" s="20"/>
      <c r="Y13" s="20"/>
      <c r="Z13" s="20"/>
      <c r="AA13" s="49"/>
      <c r="AB13" s="229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1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</row>
    <row r="14" spans="1:69" ht="23.25" customHeight="1" x14ac:dyDescent="0.55000000000000004">
      <c r="A14" s="183"/>
      <c r="B14" s="187"/>
      <c r="C14" s="187"/>
      <c r="D14" s="187"/>
      <c r="E14" s="188"/>
      <c r="F14" s="127"/>
      <c r="G14" s="45" t="s">
        <v>1</v>
      </c>
      <c r="H14" s="106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6"/>
      <c r="W14" s="10"/>
      <c r="X14" s="7"/>
      <c r="Y14" s="7"/>
      <c r="Z14" s="7"/>
      <c r="AA14" s="7"/>
      <c r="AB14" s="7"/>
      <c r="AC14" s="10"/>
      <c r="AD14" s="6"/>
      <c r="AE14" s="6"/>
      <c r="AF14" s="6"/>
      <c r="AG14" s="6"/>
      <c r="AH14" s="6"/>
      <c r="AI14" s="6"/>
      <c r="AJ14" s="6"/>
      <c r="AK14" s="17"/>
      <c r="AL14" s="17"/>
      <c r="AM14" s="17"/>
      <c r="AN14" s="7"/>
      <c r="AO14" s="7"/>
      <c r="AP14" s="18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1:69" ht="31" customHeight="1" x14ac:dyDescent="0.2">
      <c r="A15" s="140" t="s">
        <v>66</v>
      </c>
      <c r="B15" s="122"/>
      <c r="C15" s="122"/>
      <c r="D15" s="122"/>
      <c r="E15" s="128"/>
      <c r="F15" s="123"/>
      <c r="G15" s="240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41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</row>
    <row r="16" spans="1:69" ht="23.25" customHeight="1" thickBot="1" x14ac:dyDescent="0.25">
      <c r="A16" s="30"/>
      <c r="B16" s="19"/>
      <c r="C16" s="19"/>
      <c r="D16" s="19"/>
      <c r="E16" s="19"/>
      <c r="F16" s="57"/>
      <c r="G16" s="95"/>
      <c r="H16" s="22" t="s">
        <v>11</v>
      </c>
      <c r="I16" s="232" t="s">
        <v>12</v>
      </c>
      <c r="J16" s="233"/>
      <c r="K16" s="233"/>
      <c r="L16" s="233"/>
      <c r="M16" s="233"/>
      <c r="N16" s="233"/>
      <c r="O16" s="233"/>
      <c r="P16" s="233"/>
      <c r="Q16" s="233"/>
      <c r="R16" s="94" t="s">
        <v>13</v>
      </c>
      <c r="S16" s="94"/>
      <c r="T16" s="94"/>
      <c r="U16" s="94"/>
      <c r="V16" s="94"/>
      <c r="W16" s="232" t="s">
        <v>12</v>
      </c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3"/>
      <c r="AJ16" s="13"/>
      <c r="AK16" s="13"/>
      <c r="AL16" s="13"/>
      <c r="AM16" s="13"/>
      <c r="AN16" s="13"/>
      <c r="AO16" s="13"/>
      <c r="AP16" s="41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162"/>
      <c r="BM16" s="162"/>
      <c r="BN16" s="162"/>
      <c r="BO16" s="162"/>
      <c r="BP16" s="162"/>
      <c r="BQ16" s="162"/>
    </row>
    <row r="17" spans="1:69" s="21" customFormat="1" ht="36.75" customHeight="1" thickBot="1" x14ac:dyDescent="0.7">
      <c r="A17" s="143" t="s">
        <v>67</v>
      </c>
      <c r="B17" s="42"/>
      <c r="C17" s="42"/>
      <c r="D17" s="43"/>
      <c r="E17" s="43"/>
      <c r="F17" s="44"/>
      <c r="G17" s="211" t="s">
        <v>51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1" t="s">
        <v>69</v>
      </c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3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</row>
    <row r="18" spans="1:69" s="21" customFormat="1" ht="39.75" customHeight="1" thickTop="1" x14ac:dyDescent="0.2">
      <c r="A18" s="141" t="s">
        <v>68</v>
      </c>
      <c r="B18" s="59"/>
      <c r="C18" s="12"/>
      <c r="D18" s="59"/>
      <c r="E18" s="59"/>
      <c r="F18" s="36"/>
      <c r="G18" s="142"/>
      <c r="H18" s="195" t="s">
        <v>89</v>
      </c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7"/>
      <c r="AA18" s="177" t="s">
        <v>60</v>
      </c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9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</row>
    <row r="19" spans="1:69" s="21" customFormat="1" ht="39.75" customHeight="1" x14ac:dyDescent="0.2">
      <c r="A19" s="11"/>
      <c r="B19" s="12"/>
      <c r="C19" s="12"/>
      <c r="D19" s="22"/>
      <c r="E19" s="59"/>
      <c r="F19" s="37"/>
      <c r="G19" s="112"/>
      <c r="H19" s="198" t="s">
        <v>59</v>
      </c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200"/>
      <c r="AA19" s="180" t="s">
        <v>61</v>
      </c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</row>
    <row r="20" spans="1:69" s="21" customFormat="1" ht="96.5" customHeight="1" thickBot="1" x14ac:dyDescent="0.25">
      <c r="A20" s="23"/>
      <c r="B20" s="24"/>
      <c r="C20" s="24"/>
      <c r="D20" s="25"/>
      <c r="E20" s="25"/>
      <c r="F20" s="153"/>
      <c r="G20" s="154"/>
      <c r="H20" s="226" t="s">
        <v>108</v>
      </c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8"/>
      <c r="AA20" s="248" t="s">
        <v>109</v>
      </c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50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</row>
    <row r="21" spans="1:69" ht="35.25" customHeight="1" x14ac:dyDescent="0.2">
      <c r="A21" s="121" t="s">
        <v>70</v>
      </c>
      <c r="B21" s="113"/>
      <c r="C21" s="113"/>
      <c r="D21" s="113"/>
      <c r="E21" s="113"/>
      <c r="F21" s="114"/>
      <c r="G21" s="159"/>
      <c r="H21" s="115" t="s">
        <v>2</v>
      </c>
      <c r="I21" s="262" t="s">
        <v>8</v>
      </c>
      <c r="J21" s="263"/>
      <c r="K21" s="264" t="str">
        <f>IF(振込先選択=6,"ﾕｳﾁｮ",PHONETIC(I22))</f>
        <v/>
      </c>
      <c r="L21" s="264"/>
      <c r="M21" s="264"/>
      <c r="N21" s="264"/>
      <c r="O21" s="264"/>
      <c r="P21" s="264"/>
      <c r="Q21" s="264"/>
      <c r="R21" s="264"/>
      <c r="S21" s="265" t="str">
        <f>VLOOKUP(振込先選択,振込先_TBL,3,FALSE)</f>
        <v>　</v>
      </c>
      <c r="T21" s="265"/>
      <c r="U21" s="265"/>
      <c r="V21" s="265"/>
      <c r="W21" s="266"/>
      <c r="X21" s="262" t="s">
        <v>9</v>
      </c>
      <c r="Y21" s="263"/>
      <c r="Z21" s="263"/>
      <c r="AA21" s="263"/>
      <c r="AB21" s="263"/>
      <c r="AC21" s="263"/>
      <c r="AD21" s="264" t="str">
        <f>PHONETIC(X22)</f>
        <v/>
      </c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111" t="str">
        <f>IF(支店本店選択=0,"",IF(支店本店選択=1,"ｼﾃﾝ","ﾎﾝﾃﾝ"))</f>
        <v/>
      </c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</row>
    <row r="22" spans="1:69" ht="35.25" customHeight="1" x14ac:dyDescent="0.2">
      <c r="A22" s="121"/>
      <c r="B22" s="22"/>
      <c r="C22" s="22"/>
      <c r="D22" s="22"/>
      <c r="E22" s="22"/>
      <c r="F22" s="51"/>
      <c r="G22" s="107"/>
      <c r="H22" s="118" t="s">
        <v>3</v>
      </c>
      <c r="I22" s="309" t="str">
        <f>IF(振込先選択=6,"ゆうちょ","")</f>
        <v/>
      </c>
      <c r="J22" s="310"/>
      <c r="K22" s="310"/>
      <c r="L22" s="310"/>
      <c r="M22" s="310"/>
      <c r="N22" s="310"/>
      <c r="O22" s="310"/>
      <c r="P22" s="310"/>
      <c r="Q22" s="310"/>
      <c r="R22" s="310"/>
      <c r="S22" s="283" t="str">
        <f>VLOOKUP(振込先選択,振込先_TBL,2,FALSE)</f>
        <v>　</v>
      </c>
      <c r="T22" s="284"/>
      <c r="U22" s="284"/>
      <c r="V22" s="284"/>
      <c r="W22" s="285"/>
      <c r="X22" s="298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300"/>
      <c r="AM22" s="300"/>
      <c r="AN22" s="300"/>
      <c r="AO22" s="301"/>
      <c r="AP22" s="8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</row>
    <row r="23" spans="1:69" ht="35.25" customHeight="1" x14ac:dyDescent="0.2">
      <c r="A23" s="121"/>
      <c r="B23" s="22"/>
      <c r="C23" s="22"/>
      <c r="D23" s="22"/>
      <c r="E23" s="63"/>
      <c r="F23" s="51"/>
      <c r="G23" s="107"/>
      <c r="H23" s="118" t="s">
        <v>4</v>
      </c>
      <c r="I23" s="311"/>
      <c r="J23" s="312"/>
      <c r="K23" s="312"/>
      <c r="L23" s="312"/>
      <c r="M23" s="312"/>
      <c r="N23" s="312"/>
      <c r="O23" s="312"/>
      <c r="P23" s="312"/>
      <c r="Q23" s="312"/>
      <c r="R23" s="312"/>
      <c r="S23" s="286"/>
      <c r="T23" s="286"/>
      <c r="U23" s="286"/>
      <c r="V23" s="286"/>
      <c r="W23" s="287"/>
      <c r="X23" s="302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4"/>
      <c r="AM23" s="304"/>
      <c r="AN23" s="304"/>
      <c r="AO23" s="305"/>
      <c r="AP23" s="83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</row>
    <row r="24" spans="1:69" ht="35.25" customHeight="1" x14ac:dyDescent="0.2">
      <c r="A24" s="121"/>
      <c r="B24" s="22"/>
      <c r="C24" s="22"/>
      <c r="D24" s="22"/>
      <c r="E24" s="63"/>
      <c r="F24" s="51"/>
      <c r="G24" s="107"/>
      <c r="H24" s="118" t="s">
        <v>5</v>
      </c>
      <c r="I24" s="170" t="s">
        <v>98</v>
      </c>
      <c r="J24" s="171"/>
      <c r="K24" s="171"/>
      <c r="L24" s="172"/>
      <c r="M24" s="170" t="s">
        <v>99</v>
      </c>
      <c r="N24" s="171"/>
      <c r="O24" s="171"/>
      <c r="P24" s="171"/>
      <c r="Q24" s="171"/>
      <c r="R24" s="171"/>
      <c r="S24" s="171"/>
      <c r="T24" s="171"/>
      <c r="U24" s="171"/>
      <c r="V24" s="171"/>
      <c r="W24" s="172"/>
      <c r="X24" s="170" t="s">
        <v>85</v>
      </c>
      <c r="Y24" s="306"/>
      <c r="Z24" s="306"/>
      <c r="AA24" s="306"/>
      <c r="AB24" s="306"/>
      <c r="AC24" s="306"/>
      <c r="AD24" s="306"/>
      <c r="AE24" s="306"/>
      <c r="AF24" s="307"/>
      <c r="AG24" s="308" t="s">
        <v>52</v>
      </c>
      <c r="AH24" s="181"/>
      <c r="AI24" s="181"/>
      <c r="AJ24" s="181"/>
      <c r="AK24" s="181"/>
      <c r="AL24" s="181"/>
      <c r="AM24" s="181"/>
      <c r="AN24" s="181"/>
      <c r="AO24" s="181"/>
      <c r="AP24" s="92" t="s">
        <v>100</v>
      </c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</row>
    <row r="25" spans="1:69" ht="35.25" customHeight="1" x14ac:dyDescent="0.2">
      <c r="A25" s="121"/>
      <c r="B25" s="22"/>
      <c r="C25" s="22"/>
      <c r="D25" s="22"/>
      <c r="E25" s="63"/>
      <c r="F25" s="51"/>
      <c r="G25" s="107"/>
      <c r="H25" s="118" t="s">
        <v>6</v>
      </c>
      <c r="I25" s="214"/>
      <c r="J25" s="215"/>
      <c r="K25" s="215"/>
      <c r="L25" s="216"/>
      <c r="M25" s="220"/>
      <c r="N25" s="221"/>
      <c r="O25" s="221"/>
      <c r="P25" s="221"/>
      <c r="Q25" s="221"/>
      <c r="R25" s="221"/>
      <c r="S25" s="221"/>
      <c r="T25" s="221"/>
      <c r="U25" s="221"/>
      <c r="V25" s="221"/>
      <c r="W25" s="222"/>
      <c r="X25" s="288" t="str">
        <f>IF(氏名カナチェック,G12,"")</f>
        <v/>
      </c>
      <c r="Y25" s="289"/>
      <c r="Z25" s="289"/>
      <c r="AA25" s="289"/>
      <c r="AB25" s="289"/>
      <c r="AC25" s="289"/>
      <c r="AD25" s="289"/>
      <c r="AE25" s="289"/>
      <c r="AF25" s="289"/>
      <c r="AG25" s="292"/>
      <c r="AH25" s="293"/>
      <c r="AI25" s="293"/>
      <c r="AJ25" s="293"/>
      <c r="AK25" s="293"/>
      <c r="AL25" s="293"/>
      <c r="AM25" s="293"/>
      <c r="AN25" s="293"/>
      <c r="AO25" s="293"/>
      <c r="AP25" s="294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</row>
    <row r="26" spans="1:69" ht="35.25" customHeight="1" thickBot="1" x14ac:dyDescent="0.25">
      <c r="A26" s="53"/>
      <c r="B26" s="117"/>
      <c r="C26" s="117"/>
      <c r="D26" s="117"/>
      <c r="E26" s="64"/>
      <c r="F26" s="54"/>
      <c r="G26" s="108"/>
      <c r="H26" s="119" t="s">
        <v>7</v>
      </c>
      <c r="I26" s="217"/>
      <c r="J26" s="218"/>
      <c r="K26" s="218"/>
      <c r="L26" s="219"/>
      <c r="M26" s="223"/>
      <c r="N26" s="224"/>
      <c r="O26" s="224"/>
      <c r="P26" s="224"/>
      <c r="Q26" s="224"/>
      <c r="R26" s="224"/>
      <c r="S26" s="224"/>
      <c r="T26" s="224"/>
      <c r="U26" s="224"/>
      <c r="V26" s="224"/>
      <c r="W26" s="225"/>
      <c r="X26" s="290"/>
      <c r="Y26" s="291"/>
      <c r="Z26" s="291"/>
      <c r="AA26" s="291"/>
      <c r="AB26" s="291"/>
      <c r="AC26" s="291"/>
      <c r="AD26" s="291"/>
      <c r="AE26" s="291"/>
      <c r="AF26" s="291"/>
      <c r="AG26" s="295"/>
      <c r="AH26" s="296"/>
      <c r="AI26" s="296"/>
      <c r="AJ26" s="296"/>
      <c r="AK26" s="296"/>
      <c r="AL26" s="296"/>
      <c r="AM26" s="296"/>
      <c r="AN26" s="296"/>
      <c r="AO26" s="296"/>
      <c r="AP26" s="297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</row>
    <row r="27" spans="1:69" s="21" customFormat="1" ht="28.4" customHeight="1" x14ac:dyDescent="0.8">
      <c r="A27" s="145" t="s">
        <v>71</v>
      </c>
      <c r="B27" s="84"/>
      <c r="C27" s="84"/>
      <c r="D27" s="84"/>
      <c r="E27" s="84"/>
      <c r="F27" s="84"/>
      <c r="G27" s="155"/>
      <c r="H27" s="280" t="s">
        <v>93</v>
      </c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</row>
    <row r="28" spans="1:69" s="21" customFormat="1" ht="28.4" customHeight="1" x14ac:dyDescent="0.8">
      <c r="A28" s="31"/>
      <c r="B28" s="151" t="s">
        <v>87</v>
      </c>
      <c r="C28" s="33"/>
      <c r="D28" s="33"/>
      <c r="E28" s="33"/>
      <c r="F28" s="33"/>
      <c r="G28" s="158"/>
      <c r="H28" s="173" t="s">
        <v>94</v>
      </c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5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</row>
    <row r="29" spans="1:69" s="21" customFormat="1" ht="28.4" customHeight="1" x14ac:dyDescent="0.8">
      <c r="A29" s="164"/>
      <c r="B29" s="165"/>
      <c r="C29" s="165"/>
      <c r="D29" s="22"/>
      <c r="E29" s="22"/>
      <c r="F29" s="51"/>
      <c r="G29" s="158"/>
      <c r="H29" s="173" t="s">
        <v>101</v>
      </c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5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</row>
    <row r="30" spans="1:69" s="21" customFormat="1" ht="27" customHeight="1" thickBot="1" x14ac:dyDescent="0.85">
      <c r="A30" s="26"/>
      <c r="B30" s="27"/>
      <c r="C30" s="27"/>
      <c r="D30" s="163"/>
      <c r="E30" s="163"/>
      <c r="F30" s="163"/>
      <c r="G30" s="166"/>
      <c r="H30" s="167" t="s">
        <v>103</v>
      </c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9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</row>
    <row r="31" spans="1:69" s="21" customFormat="1" ht="27" customHeight="1" x14ac:dyDescent="0.2">
      <c r="A31" s="32" t="s">
        <v>90</v>
      </c>
      <c r="B31" s="144"/>
      <c r="C31" s="144"/>
      <c r="D31" s="116"/>
      <c r="E31" s="116"/>
      <c r="F31" s="116"/>
      <c r="G31" s="147"/>
      <c r="H31" s="245" t="s">
        <v>76</v>
      </c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7"/>
      <c r="T31" s="245"/>
      <c r="U31" s="246"/>
      <c r="V31" s="247"/>
      <c r="W31" s="245" t="s">
        <v>77</v>
      </c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67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</row>
    <row r="32" spans="1:69" s="21" customFormat="1" ht="24" customHeight="1" thickBot="1" x14ac:dyDescent="0.7">
      <c r="A32" s="14"/>
      <c r="B32" s="160" t="s">
        <v>96</v>
      </c>
      <c r="C32" s="27"/>
      <c r="D32" s="117"/>
      <c r="E32" s="117"/>
      <c r="F32" s="117"/>
      <c r="G32" s="148"/>
      <c r="H32" s="268" t="s">
        <v>88</v>
      </c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3"/>
      <c r="T32" s="268"/>
      <c r="U32" s="269"/>
      <c r="V32" s="271"/>
      <c r="W32" s="268" t="s">
        <v>95</v>
      </c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70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</row>
    <row r="33" spans="1:69" s="21" customFormat="1" ht="28.4" customHeight="1" x14ac:dyDescent="0.2">
      <c r="A33" s="260" t="s">
        <v>78</v>
      </c>
      <c r="B33" s="261"/>
      <c r="C33" s="261"/>
      <c r="D33" s="261"/>
      <c r="E33" s="261"/>
      <c r="F33" s="261"/>
      <c r="G33" s="261"/>
      <c r="H33" s="261"/>
      <c r="I33" s="261"/>
      <c r="J33" s="261"/>
      <c r="K33" s="257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9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</row>
    <row r="34" spans="1:69" s="21" customFormat="1" ht="28.4" customHeight="1" x14ac:dyDescent="0.25">
      <c r="A34" s="251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3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</row>
    <row r="35" spans="1:69" s="21" customFormat="1" ht="28.4" customHeight="1" thickBot="1" x14ac:dyDescent="0.3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6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</row>
    <row r="36" spans="1:69" s="34" customFormat="1" ht="25.5" customHeight="1" x14ac:dyDescent="0.55000000000000004">
      <c r="A36" s="96" t="s">
        <v>72</v>
      </c>
      <c r="B36" s="97"/>
      <c r="C36" s="22"/>
      <c r="D36" s="22"/>
      <c r="E36" s="98"/>
      <c r="F36" s="98"/>
      <c r="G36" s="99"/>
      <c r="H36" s="99"/>
      <c r="I36" s="100"/>
      <c r="J36" s="100"/>
      <c r="K36" s="100"/>
      <c r="L36" s="101"/>
      <c r="M36" s="100"/>
      <c r="N36" s="102"/>
      <c r="O36" s="22"/>
      <c r="P36" s="22"/>
      <c r="Q36" s="22"/>
      <c r="R36" s="101"/>
      <c r="S36" s="103"/>
      <c r="T36" s="125"/>
      <c r="U36" s="103"/>
      <c r="V36" s="22"/>
      <c r="W36" s="22"/>
      <c r="X36" s="22"/>
      <c r="Y36" s="22"/>
      <c r="Z36" s="22"/>
      <c r="AA36" s="22"/>
      <c r="AB36" s="104"/>
      <c r="AC36" s="22"/>
      <c r="AD36" s="22"/>
      <c r="AE36" s="22"/>
      <c r="AF36" s="22"/>
      <c r="AG36" s="22"/>
      <c r="AH36" s="22"/>
      <c r="AI36" s="101"/>
      <c r="AJ36" s="101"/>
      <c r="AK36" s="101"/>
      <c r="AL36" s="101"/>
      <c r="AM36" s="101"/>
      <c r="AN36" s="101"/>
      <c r="AO36" s="22"/>
      <c r="AP36" s="105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</row>
    <row r="37" spans="1:69" s="34" customFormat="1" ht="28.4" customHeight="1" x14ac:dyDescent="0.2">
      <c r="A37" s="156"/>
      <c r="B37" s="242" t="s">
        <v>91</v>
      </c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4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</row>
    <row r="38" spans="1:69" s="34" customFormat="1" ht="28.4" customHeight="1" x14ac:dyDescent="0.2">
      <c r="A38" s="156"/>
      <c r="B38" s="242" t="s">
        <v>73</v>
      </c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3"/>
      <c r="AN38" s="243"/>
      <c r="AO38" s="243"/>
      <c r="AP38" s="244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</row>
    <row r="39" spans="1:69" s="34" customFormat="1" ht="28.4" customHeight="1" x14ac:dyDescent="0.2">
      <c r="A39" s="156"/>
      <c r="B39" s="242" t="s">
        <v>92</v>
      </c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3"/>
      <c r="AO39" s="243"/>
      <c r="AP39" s="244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</row>
    <row r="40" spans="1:69" s="120" customFormat="1" ht="28.4" customHeight="1" x14ac:dyDescent="0.2">
      <c r="A40" s="157"/>
      <c r="B40" s="242" t="s">
        <v>97</v>
      </c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5"/>
      <c r="AM40" s="275"/>
      <c r="AN40" s="275"/>
      <c r="AO40" s="275"/>
      <c r="AP40" s="276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</row>
    <row r="41" spans="1:69" s="34" customFormat="1" ht="28.4" customHeight="1" thickBot="1" x14ac:dyDescent="0.25">
      <c r="A41" s="161"/>
      <c r="B41" s="277" t="s">
        <v>74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8"/>
      <c r="AK41" s="278"/>
      <c r="AL41" s="278"/>
      <c r="AM41" s="278"/>
      <c r="AN41" s="278"/>
      <c r="AO41" s="278"/>
      <c r="AP41" s="279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</row>
    <row r="42" spans="1:69" x14ac:dyDescent="0.5">
      <c r="AP42" s="152" t="s">
        <v>107</v>
      </c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</row>
    <row r="43" spans="1:69" x14ac:dyDescent="0.2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</row>
    <row r="44" spans="1:69" x14ac:dyDescent="0.2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</row>
    <row r="45" spans="1:69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</row>
    <row r="46" spans="1:69" x14ac:dyDescent="0.2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</row>
    <row r="47" spans="1:69" x14ac:dyDescent="0.2">
      <c r="A47" s="162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2"/>
    </row>
    <row r="48" spans="1:69" x14ac:dyDescent="0.2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2"/>
    </row>
    <row r="49" spans="1:69" x14ac:dyDescent="0.2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</row>
    <row r="50" spans="1:69" x14ac:dyDescent="0.2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</row>
    <row r="51" spans="1:69" x14ac:dyDescent="0.2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</row>
    <row r="52" spans="1:69" x14ac:dyDescent="0.2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2"/>
    </row>
    <row r="53" spans="1:69" x14ac:dyDescent="0.2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</row>
    <row r="54" spans="1:69" x14ac:dyDescent="0.2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</row>
    <row r="55" spans="1:69" x14ac:dyDescent="0.2">
      <c r="A55" s="162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62"/>
    </row>
    <row r="56" spans="1:69" x14ac:dyDescent="0.2">
      <c r="A56" s="162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</row>
    <row r="57" spans="1:69" x14ac:dyDescent="0.2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</row>
    <row r="58" spans="1:69" x14ac:dyDescent="0.2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</row>
    <row r="59" spans="1:69" x14ac:dyDescent="0.2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</row>
    <row r="60" spans="1:69" x14ac:dyDescent="0.2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</row>
    <row r="61" spans="1:69" x14ac:dyDescent="0.2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</row>
    <row r="62" spans="1:69" x14ac:dyDescent="0.2">
      <c r="A62" s="162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  <c r="AE62" s="162"/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  <c r="BI62" s="162"/>
      <c r="BJ62" s="162"/>
      <c r="BK62" s="162"/>
      <c r="BL62" s="162"/>
      <c r="BM62" s="162"/>
      <c r="BN62" s="162"/>
      <c r="BO62" s="162"/>
      <c r="BP62" s="162"/>
      <c r="BQ62" s="162"/>
    </row>
    <row r="63" spans="1:69" x14ac:dyDescent="0.2">
      <c r="A63" s="162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2"/>
    </row>
    <row r="64" spans="1:69" x14ac:dyDescent="0.2">
      <c r="A64" s="162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</row>
    <row r="65" spans="1:69" x14ac:dyDescent="0.2">
      <c r="A65" s="162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</row>
    <row r="66" spans="1:69" x14ac:dyDescent="0.2">
      <c r="A66" s="162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2"/>
    </row>
    <row r="67" spans="1:69" x14ac:dyDescent="0.2">
      <c r="A67" s="162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</row>
    <row r="68" spans="1:69" x14ac:dyDescent="0.2">
      <c r="A68" s="162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62"/>
      <c r="BL68" s="162"/>
      <c r="BM68" s="162"/>
      <c r="BN68" s="162"/>
      <c r="BO68" s="162"/>
      <c r="BP68" s="162"/>
      <c r="BQ68" s="162"/>
    </row>
    <row r="69" spans="1:69" x14ac:dyDescent="0.2">
      <c r="A69" s="162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62"/>
      <c r="BJ69" s="162"/>
      <c r="BK69" s="162"/>
      <c r="BL69" s="162"/>
      <c r="BM69" s="162"/>
      <c r="BN69" s="162"/>
      <c r="BO69" s="162"/>
      <c r="BP69" s="162"/>
      <c r="BQ69" s="162"/>
    </row>
    <row r="70" spans="1:69" x14ac:dyDescent="0.2">
      <c r="A70" s="162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2"/>
      <c r="BH70" s="162"/>
      <c r="BI70" s="162"/>
      <c r="BJ70" s="162"/>
      <c r="BK70" s="162"/>
      <c r="BL70" s="162"/>
      <c r="BM70" s="162"/>
      <c r="BN70" s="162"/>
      <c r="BO70" s="162"/>
      <c r="BP70" s="162"/>
      <c r="BQ70" s="162"/>
    </row>
    <row r="71" spans="1:69" x14ac:dyDescent="0.2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  <c r="AE71" s="162"/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2"/>
      <c r="BH71" s="162"/>
      <c r="BI71" s="162"/>
      <c r="BJ71" s="162"/>
      <c r="BK71" s="162"/>
      <c r="BL71" s="162"/>
      <c r="BM71" s="162"/>
      <c r="BN71" s="162"/>
      <c r="BO71" s="162"/>
      <c r="BP71" s="162"/>
      <c r="BQ71" s="162"/>
    </row>
    <row r="72" spans="1:69" x14ac:dyDescent="0.2">
      <c r="A72" s="162"/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62"/>
      <c r="BJ72" s="162"/>
      <c r="BK72" s="162"/>
      <c r="BL72" s="162"/>
      <c r="BM72" s="162"/>
      <c r="BN72" s="162"/>
      <c r="BO72" s="162"/>
      <c r="BP72" s="162"/>
      <c r="BQ72" s="162"/>
    </row>
    <row r="73" spans="1:69" x14ac:dyDescent="0.2">
      <c r="A73" s="162"/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2"/>
      <c r="BM73" s="162"/>
      <c r="BN73" s="162"/>
      <c r="BO73" s="162"/>
      <c r="BP73" s="162"/>
      <c r="BQ73" s="162"/>
    </row>
  </sheetData>
  <sheetProtection sheet="1" formatCells="0" formatColumns="0" formatRows="0" selectLockedCells="1"/>
  <mergeCells count="60">
    <mergeCell ref="H32:S32"/>
    <mergeCell ref="AR4:BD5"/>
    <mergeCell ref="M24:W24"/>
    <mergeCell ref="B40:AP40"/>
    <mergeCell ref="B41:AP41"/>
    <mergeCell ref="H27:AP27"/>
    <mergeCell ref="S22:W23"/>
    <mergeCell ref="H28:AP28"/>
    <mergeCell ref="X25:AF26"/>
    <mergeCell ref="AG25:AP26"/>
    <mergeCell ref="X22:AO23"/>
    <mergeCell ref="X24:AF24"/>
    <mergeCell ref="AG24:AO24"/>
    <mergeCell ref="I22:R23"/>
    <mergeCell ref="B39:AP39"/>
    <mergeCell ref="B37:AP37"/>
    <mergeCell ref="B38:AP38"/>
    <mergeCell ref="H31:S31"/>
    <mergeCell ref="AA20:AP20"/>
    <mergeCell ref="A34:AP34"/>
    <mergeCell ref="A35:AP35"/>
    <mergeCell ref="K33:AP33"/>
    <mergeCell ref="A33:J33"/>
    <mergeCell ref="I21:J21"/>
    <mergeCell ref="K21:R21"/>
    <mergeCell ref="AD21:AO21"/>
    <mergeCell ref="S21:W21"/>
    <mergeCell ref="X21:AC21"/>
    <mergeCell ref="W31:AP31"/>
    <mergeCell ref="W32:AP32"/>
    <mergeCell ref="T31:V31"/>
    <mergeCell ref="T32:V32"/>
    <mergeCell ref="AO12:AP12"/>
    <mergeCell ref="AA17:AP17"/>
    <mergeCell ref="G17:Z17"/>
    <mergeCell ref="I25:L26"/>
    <mergeCell ref="M25:W26"/>
    <mergeCell ref="H20:Z20"/>
    <mergeCell ref="AB13:AP13"/>
    <mergeCell ref="I16:Q16"/>
    <mergeCell ref="G13:O13"/>
    <mergeCell ref="G12:O12"/>
    <mergeCell ref="G15:AP15"/>
    <mergeCell ref="W16:AI16"/>
    <mergeCell ref="H30:AP30"/>
    <mergeCell ref="I24:L24"/>
    <mergeCell ref="H29:AP29"/>
    <mergeCell ref="A5:AP5"/>
    <mergeCell ref="AA18:AP18"/>
    <mergeCell ref="AA19:AP19"/>
    <mergeCell ref="A12:E13"/>
    <mergeCell ref="A14:E14"/>
    <mergeCell ref="AO10:AP10"/>
    <mergeCell ref="AB10:AF10"/>
    <mergeCell ref="AG10:AN10"/>
    <mergeCell ref="H18:Z18"/>
    <mergeCell ref="H19:Z19"/>
    <mergeCell ref="AB11:AP11"/>
    <mergeCell ref="AB12:AN12"/>
    <mergeCell ref="G11:O11"/>
  </mergeCells>
  <phoneticPr fontId="2" type="halfwidthKatakana"/>
  <conditionalFormatting sqref="G13:O13">
    <cfRule type="containsBlanks" dxfId="73" priority="168">
      <formula>LEN(TRIM(G13))=0</formula>
    </cfRule>
  </conditionalFormatting>
  <conditionalFormatting sqref="AB13:AP13 H14 G15:AP15">
    <cfRule type="containsBlanks" dxfId="72" priority="167">
      <formula>LEN(TRIM(G13))=0</formula>
    </cfRule>
  </conditionalFormatting>
  <conditionalFormatting sqref="I16:Q16">
    <cfRule type="containsText" dxfId="71" priority="149" operator="containsText" text="ＸＸＸ－ＸＸＸＸ－ＸＸＸＸ">
      <formula>NOT(ISERROR(SEARCH("ＸＸＸ－ＸＸＸＸ－ＸＸＸＸ",I16)))</formula>
    </cfRule>
    <cfRule type="containsBlanks" dxfId="70" priority="150">
      <formula>LEN(TRIM(I16))=0</formula>
    </cfRule>
  </conditionalFormatting>
  <conditionalFormatting sqref="W16:AI16">
    <cfRule type="containsText" dxfId="69" priority="147" operator="containsText" text="ＸＸＸ－ＸＸＸＸ－ＸＸＸＸ">
      <formula>NOT(ISERROR(SEARCH("ＸＸＸ－ＸＸＸＸ－ＸＸＸＸ",W16)))</formula>
    </cfRule>
    <cfRule type="containsBlanks" dxfId="68" priority="148">
      <formula>LEN(TRIM(W16))=0</formula>
    </cfRule>
  </conditionalFormatting>
  <conditionalFormatting sqref="I22">
    <cfRule type="expression" dxfId="67" priority="142">
      <formula>AND(OR(振込先選択=1,振込先選択=2,振込先選択=3,振込先選択=4,振込先選択=5),$I$22="")</formula>
    </cfRule>
    <cfRule type="expression" dxfId="66" priority="143">
      <formula>振込先選択=0</formula>
    </cfRule>
  </conditionalFormatting>
  <conditionalFormatting sqref="AP22:AP23">
    <cfRule type="expression" dxfId="65" priority="124">
      <formula>振込先選択=6</formula>
    </cfRule>
  </conditionalFormatting>
  <conditionalFormatting sqref="X22:AO23">
    <cfRule type="expression" dxfId="64" priority="125">
      <formula>振込先選択=6</formula>
    </cfRule>
    <cfRule type="cellIs" dxfId="63" priority="139" operator="equal">
      <formula>""</formula>
    </cfRule>
  </conditionalFormatting>
  <conditionalFormatting sqref="AD21:AP21">
    <cfRule type="expression" dxfId="62" priority="123">
      <formula>振込先選択=6</formula>
    </cfRule>
  </conditionalFormatting>
  <conditionalFormatting sqref="AG25:AP26">
    <cfRule type="expression" dxfId="61" priority="3">
      <formula>振込先選択=6</formula>
    </cfRule>
    <cfRule type="expression" dxfId="60" priority="120">
      <formula>AND(振込先選択&lt;&gt;6,$AG$25="")</formula>
    </cfRule>
    <cfRule type="cellIs" dxfId="59" priority="122" operator="greaterThan">
      <formula>9999999</formula>
    </cfRule>
  </conditionalFormatting>
  <conditionalFormatting sqref="X25:AF26">
    <cfRule type="expression" dxfId="58" priority="22">
      <formula>氏名カナチェック</formula>
    </cfRule>
    <cfRule type="expression" dxfId="57" priority="100">
      <formula>$X$25=""</formula>
    </cfRule>
  </conditionalFormatting>
  <conditionalFormatting sqref="G18">
    <cfRule type="expression" dxfId="56" priority="53">
      <formula>年金選択=1</formula>
    </cfRule>
    <cfRule type="expression" dxfId="55" priority="71">
      <formula>年金選択=0</formula>
    </cfRule>
  </conditionalFormatting>
  <conditionalFormatting sqref="G19">
    <cfRule type="expression" dxfId="54" priority="54">
      <formula>年金選択=2</formula>
    </cfRule>
    <cfRule type="expression" dxfId="53" priority="70">
      <formula>年金選択=0</formula>
    </cfRule>
  </conditionalFormatting>
  <conditionalFormatting sqref="G20">
    <cfRule type="expression" dxfId="52" priority="55">
      <formula>年金選択=3</formula>
    </cfRule>
    <cfRule type="expression" dxfId="51" priority="69">
      <formula>年金選択=0</formula>
    </cfRule>
  </conditionalFormatting>
  <conditionalFormatting sqref="H18:AP18">
    <cfRule type="expression" dxfId="50" priority="61">
      <formula>年金選択=0</formula>
    </cfRule>
    <cfRule type="expression" dxfId="49" priority="67">
      <formula>年金選択=1</formula>
    </cfRule>
  </conditionalFormatting>
  <conditionalFormatting sqref="H19:AP19">
    <cfRule type="expression" dxfId="48" priority="60">
      <formula>年金選択=0</formula>
    </cfRule>
    <cfRule type="expression" dxfId="47" priority="66">
      <formula>年金選択=2</formula>
    </cfRule>
  </conditionalFormatting>
  <conditionalFormatting sqref="H20:Z20">
    <cfRule type="expression" dxfId="46" priority="59">
      <formula>年金選択=0</formula>
    </cfRule>
    <cfRule type="expression" dxfId="45" priority="65">
      <formula>年金選択=3</formula>
    </cfRule>
  </conditionalFormatting>
  <conditionalFormatting sqref="AA20">
    <cfRule type="expression" dxfId="44" priority="57">
      <formula>年金選択=0</formula>
    </cfRule>
    <cfRule type="expression" dxfId="43" priority="62">
      <formula>年金選択=4</formula>
    </cfRule>
    <cfRule type="expression" dxfId="42" priority="63">
      <formula>年金選択=3</formula>
    </cfRule>
  </conditionalFormatting>
  <conditionalFormatting sqref="G11:O11">
    <cfRule type="containsBlanks" dxfId="41" priority="52">
      <formula>LEN(TRIM(G11))=0</formula>
    </cfRule>
  </conditionalFormatting>
  <conditionalFormatting sqref="AB11:AP11">
    <cfRule type="expression" dxfId="40" priority="21">
      <formula>$AB$11="yyyy/mm/dd"</formula>
    </cfRule>
    <cfRule type="containsBlanks" dxfId="39" priority="51">
      <formula>LEN(TRIM(AB11))=0</formula>
    </cfRule>
  </conditionalFormatting>
  <conditionalFormatting sqref="G31:S31">
    <cfRule type="expression" dxfId="38" priority="18">
      <formula>退職理由=1</formula>
    </cfRule>
  </conditionalFormatting>
  <conditionalFormatting sqref="T31:AP31">
    <cfRule type="expression" dxfId="37" priority="39">
      <formula>退職理由=3</formula>
    </cfRule>
  </conditionalFormatting>
  <conditionalFormatting sqref="AG10:AN10">
    <cfRule type="expression" dxfId="36" priority="28">
      <formula>$AG$10="yyyy/mm/dd"</formula>
    </cfRule>
    <cfRule type="containsBlanks" dxfId="35" priority="30">
      <formula>LEN(TRIM(AG10))=0</formula>
    </cfRule>
  </conditionalFormatting>
  <conditionalFormatting sqref="G21:AP23 G24:H26 X24:AP26">
    <cfRule type="expression" dxfId="34" priority="2">
      <formula>OR(年金選択=2,年金選択=3)</formula>
    </cfRule>
  </conditionalFormatting>
  <conditionalFormatting sqref="G32:S32">
    <cfRule type="expression" dxfId="33" priority="35">
      <formula>退職理由=2</formula>
    </cfRule>
  </conditionalFormatting>
  <conditionalFormatting sqref="H31:S32 W31:AP32">
    <cfRule type="expression" dxfId="32" priority="16">
      <formula>退職理由=0</formula>
    </cfRule>
  </conditionalFormatting>
  <conditionalFormatting sqref="G31:G32 T31:V32">
    <cfRule type="expression" dxfId="31" priority="17">
      <formula>退職理由=0</formula>
    </cfRule>
  </conditionalFormatting>
  <conditionalFormatting sqref="T32:AP32">
    <cfRule type="expression" dxfId="30" priority="43">
      <formula>退職理由=4</formula>
    </cfRule>
  </conditionalFormatting>
  <conditionalFormatting sqref="A40:AP40">
    <cfRule type="expression" dxfId="29" priority="15">
      <formula>年金選択&lt;&gt;3</formula>
    </cfRule>
  </conditionalFormatting>
  <conditionalFormatting sqref="I25">
    <cfRule type="expression" dxfId="28" priority="7">
      <formula>振込先選択&lt;&gt;6</formula>
    </cfRule>
    <cfRule type="expression" dxfId="27" priority="10">
      <formula>AND(振込先選択=6,$I$25="")</formula>
    </cfRule>
    <cfRule type="expression" dxfId="26" priority="11">
      <formula>IF(($I$25-ROUNDDOWN($I$25/10,0)*10)&lt;&gt;0,1,0)</formula>
    </cfRule>
    <cfRule type="expression" dxfId="25" priority="12">
      <formula>$I$25&lt;10000</formula>
    </cfRule>
    <cfRule type="expression" dxfId="24" priority="13">
      <formula>$I$25&gt;19990</formula>
    </cfRule>
  </conditionalFormatting>
  <conditionalFormatting sqref="M25">
    <cfRule type="expression" dxfId="23" priority="5">
      <formula>振込先選択&lt;&gt;6</formula>
    </cfRule>
    <cfRule type="expression" dxfId="22" priority="6">
      <formula>$M$25=""</formula>
    </cfRule>
    <cfRule type="expression" dxfId="21" priority="8">
      <formula>($M$25-ROUNDDOWN($M$25/10,0)*10)&lt;&gt;1</formula>
    </cfRule>
    <cfRule type="expression" dxfId="20" priority="9">
      <formula>$M$25&gt;99999991</formula>
    </cfRule>
  </conditionalFormatting>
  <conditionalFormatting sqref="M24:U24 I24:J24 M25 I25">
    <cfRule type="expression" dxfId="19" priority="4">
      <formula>OR(年金選択=2,年金選択=3)</formula>
    </cfRule>
  </conditionalFormatting>
  <hyperlinks>
    <hyperlink ref="AR4:BD5" r:id="rId1" display="https://www.olympus-nenkin.or.jp/kikin/seido04/" xr:uid="{A31EF84D-508A-4B6B-BD41-6748C11802DF}"/>
  </hyperlinks>
  <printOptions horizontalCentered="1"/>
  <pageMargins left="0.59" right="0.25" top="0.47244094488188981" bottom="0.21" header="0" footer="0.16"/>
  <pageSetup paperSize="9" scale="64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5" name="Option Button 3">
              <controlPr defaultSize="0" autoFill="0" autoLine="0" autoPict="0" altText="">
                <anchor moveWithCells="1">
                  <from>
                    <xdr:col>6</xdr:col>
                    <xdr:colOff>95250</xdr:colOff>
                    <xdr:row>17</xdr:row>
                    <xdr:rowOff>127000</xdr:rowOff>
                  </from>
                  <to>
                    <xdr:col>7</xdr:col>
                    <xdr:colOff>69850</xdr:colOff>
                    <xdr:row>17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Option Button 4">
              <controlPr defaultSize="0" autoFill="0" autoLine="0" autoPict="0">
                <anchor moveWithCells="1">
                  <from>
                    <xdr:col>6</xdr:col>
                    <xdr:colOff>95250</xdr:colOff>
                    <xdr:row>18</xdr:row>
                    <xdr:rowOff>127000</xdr:rowOff>
                  </from>
                  <to>
                    <xdr:col>7</xdr:col>
                    <xdr:colOff>69850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Option Button 5">
              <controlPr defaultSize="0" autoFill="0" autoLine="0" autoPict="0">
                <anchor moveWithCells="1">
                  <from>
                    <xdr:col>6</xdr:col>
                    <xdr:colOff>95250</xdr:colOff>
                    <xdr:row>19</xdr:row>
                    <xdr:rowOff>88900</xdr:rowOff>
                  </from>
                  <to>
                    <xdr:col>7</xdr:col>
                    <xdr:colOff>69850</xdr:colOff>
                    <xdr:row>19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8" name="Option Button 42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50800</xdr:rowOff>
                  </from>
                  <to>
                    <xdr:col>6</xdr:col>
                    <xdr:colOff>317500</xdr:colOff>
                    <xdr:row>20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9" name="Option Button 43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38100</xdr:rowOff>
                  </from>
                  <to>
                    <xdr:col>6</xdr:col>
                    <xdr:colOff>323850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10" name="Option Button 44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38100</xdr:rowOff>
                  </from>
                  <to>
                    <xdr:col>6</xdr:col>
                    <xdr:colOff>323850</xdr:colOff>
                    <xdr:row>22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1" name="Option Button 49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38100</xdr:rowOff>
                  </from>
                  <to>
                    <xdr:col>6</xdr:col>
                    <xdr:colOff>323850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2" name="Option Button 50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38100</xdr:rowOff>
                  </from>
                  <to>
                    <xdr:col>6</xdr:col>
                    <xdr:colOff>323850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3" name="Option Button 51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38100</xdr:rowOff>
                  </from>
                  <to>
                    <xdr:col>6</xdr:col>
                    <xdr:colOff>323850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4" name="Option Button 53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21</xdr:row>
                    <xdr:rowOff>31750</xdr:rowOff>
                  </from>
                  <to>
                    <xdr:col>41</xdr:col>
                    <xdr:colOff>609600</xdr:colOff>
                    <xdr:row>21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5" name="Option Button 54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21</xdr:row>
                    <xdr:rowOff>336550</xdr:rowOff>
                  </from>
                  <to>
                    <xdr:col>41</xdr:col>
                    <xdr:colOff>609600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6" name="Option Button 56">
              <controlPr locked="0" defaultSize="0" autoFill="0" autoLine="0" autoPict="0">
                <anchor moveWithCells="1">
                  <from>
                    <xdr:col>21</xdr:col>
                    <xdr:colOff>12700</xdr:colOff>
                    <xdr:row>12</xdr:row>
                    <xdr:rowOff>88900</xdr:rowOff>
                  </from>
                  <to>
                    <xdr:col>25</xdr:col>
                    <xdr:colOff>12700</xdr:colOff>
                    <xdr:row>12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7" name="Option Button 57">
              <controlPr locked="0" defaultSize="0" autoFill="0" autoLine="0" autoPict="0">
                <anchor moveWithCells="1">
                  <from>
                    <xdr:col>23</xdr:col>
                    <xdr:colOff>146050</xdr:colOff>
                    <xdr:row>12</xdr:row>
                    <xdr:rowOff>88900</xdr:rowOff>
                  </from>
                  <to>
                    <xdr:col>27</xdr:col>
                    <xdr:colOff>146050</xdr:colOff>
                    <xdr:row>12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8" name="グループ　男女">
              <controlPr defaultSize="0" autoFill="0" autoPict="0">
                <anchor moveWithCells="1">
                  <from>
                    <xdr:col>20</xdr:col>
                    <xdr:colOff>57150</xdr:colOff>
                    <xdr:row>11</xdr:row>
                    <xdr:rowOff>107950</xdr:rowOff>
                  </from>
                  <to>
                    <xdr:col>28</xdr:col>
                    <xdr:colOff>88900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19" name="Check Box 66">
              <controlPr defaultSize="0" autoFill="0" autoLine="0" autoPict="0">
                <anchor moveWithCells="1">
                  <from>
                    <xdr:col>6</xdr:col>
                    <xdr:colOff>88900</xdr:colOff>
                    <xdr:row>26</xdr:row>
                    <xdr:rowOff>57150</xdr:rowOff>
                  </from>
                  <to>
                    <xdr:col>6</xdr:col>
                    <xdr:colOff>393700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20" name="Check Box 67">
              <controlPr defaultSize="0" autoFill="0" autoLine="0" autoPict="0">
                <anchor moveWithCells="1">
                  <from>
                    <xdr:col>6</xdr:col>
                    <xdr:colOff>88900</xdr:colOff>
                    <xdr:row>27</xdr:row>
                    <xdr:rowOff>57150</xdr:rowOff>
                  </from>
                  <to>
                    <xdr:col>6</xdr:col>
                    <xdr:colOff>393700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1" name="Check Box 68">
              <controlPr defaultSize="0" autoFill="0" autoLine="0" autoPict="0">
                <anchor moveWithCells="1">
                  <from>
                    <xdr:col>6</xdr:col>
                    <xdr:colOff>88900</xdr:colOff>
                    <xdr:row>28</xdr:row>
                    <xdr:rowOff>57150</xdr:rowOff>
                  </from>
                  <to>
                    <xdr:col>6</xdr:col>
                    <xdr:colOff>393700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2" name="Check Box 70">
              <controlPr defaultSize="0" autoFill="0" autoLine="0" autoPict="0">
                <anchor moveWithCells="1">
                  <from>
                    <xdr:col>0</xdr:col>
                    <xdr:colOff>76200</xdr:colOff>
                    <xdr:row>36</xdr:row>
                    <xdr:rowOff>50800</xdr:rowOff>
                  </from>
                  <to>
                    <xdr:col>1</xdr:col>
                    <xdr:colOff>31750</xdr:colOff>
                    <xdr:row>36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3" name="Check Box 71">
              <controlPr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50800</xdr:rowOff>
                  </from>
                  <to>
                    <xdr:col>1</xdr:col>
                    <xdr:colOff>31750</xdr:colOff>
                    <xdr:row>37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24" name="Check Box 73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50800</xdr:rowOff>
                  </from>
                  <to>
                    <xdr:col>1</xdr:col>
                    <xdr:colOff>31750</xdr:colOff>
                    <xdr:row>38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25" name="Check Box 74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50800</xdr:rowOff>
                  </from>
                  <to>
                    <xdr:col>1</xdr:col>
                    <xdr:colOff>31750</xdr:colOff>
                    <xdr:row>40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26" name="グループ　本店支店">
              <controlPr defaultSize="0" autoFill="0" autoPict="0">
                <anchor moveWithCells="1">
                  <from>
                    <xdr:col>40</xdr:col>
                    <xdr:colOff>69850</xdr:colOff>
                    <xdr:row>20</xdr:row>
                    <xdr:rowOff>171450</xdr:rowOff>
                  </from>
                  <to>
                    <xdr:col>42</xdr:col>
                    <xdr:colOff>12700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27" name="グループ　振込先">
              <controlPr defaultSize="0" autoFill="0" autoPict="0">
                <anchor moveWithCells="1">
                  <from>
                    <xdr:col>5</xdr:col>
                    <xdr:colOff>31750</xdr:colOff>
                    <xdr:row>20</xdr:row>
                    <xdr:rowOff>0</xdr:rowOff>
                  </from>
                  <to>
                    <xdr:col>7</xdr:col>
                    <xdr:colOff>355600</xdr:colOff>
                    <xdr:row>26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28" name="Check Box 82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400050</xdr:rowOff>
                  </from>
                  <to>
                    <xdr:col>32</xdr:col>
                    <xdr:colOff>0</xdr:colOff>
                    <xdr:row>24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29" name="Check Box 84">
              <controlPr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50800</xdr:rowOff>
                  </from>
                  <to>
                    <xdr:col>1</xdr:col>
                    <xdr:colOff>31750</xdr:colOff>
                    <xdr:row>37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30" name="Check Box 93">
              <controlPr defaultSize="0" autoFill="0" autoLine="0" autoPict="0">
                <anchor moveWithCells="1">
                  <from>
                    <xdr:col>0</xdr:col>
                    <xdr:colOff>76200</xdr:colOff>
                    <xdr:row>39</xdr:row>
                    <xdr:rowOff>57150</xdr:rowOff>
                  </from>
                  <to>
                    <xdr:col>1</xdr:col>
                    <xdr:colOff>31750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31" name="グループ　退職理由">
              <controlPr defaultSize="0" autoFill="0" autoPict="0">
                <anchor moveWithCells="1">
                  <from>
                    <xdr:col>4</xdr:col>
                    <xdr:colOff>196850</xdr:colOff>
                    <xdr:row>29</xdr:row>
                    <xdr:rowOff>184150</xdr:rowOff>
                  </from>
                  <to>
                    <xdr:col>42</xdr:col>
                    <xdr:colOff>25400</xdr:colOff>
                    <xdr:row>32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32" name="Check Box 105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50800</xdr:rowOff>
                  </from>
                  <to>
                    <xdr:col>1</xdr:col>
                    <xdr:colOff>31750</xdr:colOff>
                    <xdr:row>40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33" name="グループ　受給方法">
              <controlPr defaultSize="0" autoFill="0" autoPict="0">
                <anchor moveWithCells="1">
                  <from>
                    <xdr:col>5</xdr:col>
                    <xdr:colOff>76200</xdr:colOff>
                    <xdr:row>16</xdr:row>
                    <xdr:rowOff>361950</xdr:rowOff>
                  </from>
                  <to>
                    <xdr:col>7</xdr:col>
                    <xdr:colOff>381000</xdr:colOff>
                    <xdr:row>19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34" name="Check Box 109">
              <controlPr defaultSize="0" autoFill="0" autoLine="0" autoPict="0">
                <anchor moveWithCells="1">
                  <from>
                    <xdr:col>0</xdr:col>
                    <xdr:colOff>76200</xdr:colOff>
                    <xdr:row>36</xdr:row>
                    <xdr:rowOff>50800</xdr:rowOff>
                  </from>
                  <to>
                    <xdr:col>1</xdr:col>
                    <xdr:colOff>31750</xdr:colOff>
                    <xdr:row>36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35" name="Check Box 110">
              <controlPr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50800</xdr:rowOff>
                  </from>
                  <to>
                    <xdr:col>1</xdr:col>
                    <xdr:colOff>31750</xdr:colOff>
                    <xdr:row>37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36" name="Check Box 111">
              <controlPr defaultSize="0" autoFill="0" autoLine="0" autoPict="0">
                <anchor moveWithCells="1">
                  <from>
                    <xdr:col>0</xdr:col>
                    <xdr:colOff>76200</xdr:colOff>
                    <xdr:row>38</xdr:row>
                    <xdr:rowOff>50800</xdr:rowOff>
                  </from>
                  <to>
                    <xdr:col>1</xdr:col>
                    <xdr:colOff>31750</xdr:colOff>
                    <xdr:row>38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37" name="Check Box 112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50800</xdr:rowOff>
                  </from>
                  <to>
                    <xdr:col>1</xdr:col>
                    <xdr:colOff>31750</xdr:colOff>
                    <xdr:row>40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38" name="Check Box 113">
              <controlPr defaultSize="0" autoFill="0" autoLine="0" autoPict="0">
                <anchor moveWithCells="1">
                  <from>
                    <xdr:col>0</xdr:col>
                    <xdr:colOff>76200</xdr:colOff>
                    <xdr:row>37</xdr:row>
                    <xdr:rowOff>50800</xdr:rowOff>
                  </from>
                  <to>
                    <xdr:col>1</xdr:col>
                    <xdr:colOff>31750</xdr:colOff>
                    <xdr:row>37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39" name="Check Box 114">
              <controlPr defaultSize="0" autoFill="0" autoLine="0" autoPict="0">
                <anchor moveWithCells="1">
                  <from>
                    <xdr:col>0</xdr:col>
                    <xdr:colOff>76200</xdr:colOff>
                    <xdr:row>39</xdr:row>
                    <xdr:rowOff>57150</xdr:rowOff>
                  </from>
                  <to>
                    <xdr:col>1</xdr:col>
                    <xdr:colOff>31750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0" name="Check Box 115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50800</xdr:rowOff>
                  </from>
                  <to>
                    <xdr:col>1</xdr:col>
                    <xdr:colOff>31750</xdr:colOff>
                    <xdr:row>40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1" name="Check Box 116">
              <controlPr defaultSize="0" autoFill="0" autoLine="0" autoPict="0">
                <anchor moveWithCells="1">
                  <from>
                    <xdr:col>6</xdr:col>
                    <xdr:colOff>88900</xdr:colOff>
                    <xdr:row>29</xdr:row>
                    <xdr:rowOff>57150</xdr:rowOff>
                  </from>
                  <to>
                    <xdr:col>6</xdr:col>
                    <xdr:colOff>393700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2" name="Option Button 117">
              <controlPr defaultSize="0" autoFill="0" autoLine="0" autoPict="0">
                <anchor moveWithCells="1">
                  <from>
                    <xdr:col>6</xdr:col>
                    <xdr:colOff>88900</xdr:colOff>
                    <xdr:row>30</xdr:row>
                    <xdr:rowOff>44450</xdr:rowOff>
                  </from>
                  <to>
                    <xdr:col>7</xdr:col>
                    <xdr:colOff>19050</xdr:colOff>
                    <xdr:row>30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43" name="Option Button 122">
              <controlPr defaultSize="0" autoFill="0" autoLine="0" autoPict="0">
                <anchor moveWithCells="1">
                  <from>
                    <xdr:col>6</xdr:col>
                    <xdr:colOff>82550</xdr:colOff>
                    <xdr:row>31</xdr:row>
                    <xdr:rowOff>12700</xdr:rowOff>
                  </from>
                  <to>
                    <xdr:col>7</xdr:col>
                    <xdr:colOff>12700</xdr:colOff>
                    <xdr:row>31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44" name="Option Button 123">
              <controlPr defaultSize="0" autoFill="0" autoLine="0" autoPict="0">
                <anchor moveWithCells="1">
                  <from>
                    <xdr:col>19</xdr:col>
                    <xdr:colOff>133350</xdr:colOff>
                    <xdr:row>30</xdr:row>
                    <xdr:rowOff>31750</xdr:rowOff>
                  </from>
                  <to>
                    <xdr:col>21</xdr:col>
                    <xdr:colOff>139700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5" name="Option Button 128">
              <controlPr defaultSize="0" autoFill="0" autoLine="0" autoPict="0">
                <anchor moveWithCells="1">
                  <from>
                    <xdr:col>19</xdr:col>
                    <xdr:colOff>139700</xdr:colOff>
                    <xdr:row>31</xdr:row>
                    <xdr:rowOff>25400</xdr:rowOff>
                  </from>
                  <to>
                    <xdr:col>21</xdr:col>
                    <xdr:colOff>133350</xdr:colOff>
                    <xdr:row>31</xdr:row>
                    <xdr:rowOff>273050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1" id="{9D6A4B2F-A830-400E-B0F2-FD68340955F6}">
            <xm:f>選択状況!$L$17=0</xm:f>
            <x14:dxf>
              <fill>
                <patternFill>
                  <bgColor theme="2" tint="-9.9948118533890809E-2"/>
                </patternFill>
              </fill>
            </x14:dxf>
          </x14:cfRule>
          <xm:sqref>AP22:AP23</xm:sqref>
        </x14:conditionalFormatting>
        <x14:conditionalFormatting xmlns:xm="http://schemas.microsoft.com/office/excel/2006/main">
          <x14:cfRule type="expression" priority="138" id="{924B23B0-DE96-48D3-B104-4512F6AB8D75}">
            <xm:f>選択状況!$C$10=0</xm:f>
            <x14:dxf>
              <fill>
                <patternFill>
                  <bgColor theme="2" tint="-9.9948118533890809E-2"/>
                </patternFill>
              </fill>
            </x14:dxf>
          </x14:cfRule>
          <xm:sqref>V13:AA13</xm:sqref>
        </x14:conditionalFormatting>
        <x14:conditionalFormatting xmlns:xm="http://schemas.microsoft.com/office/excel/2006/main">
          <x14:cfRule type="expression" priority="119" id="{0F82ED81-CD91-4B2D-80E2-626CC1509B4F}">
            <xm:f>選択状況!$U$3</xm:f>
            <x14:dxf>
              <fill>
                <patternFill>
                  <bgColor theme="0"/>
                </patternFill>
              </fill>
            </x14:dxf>
          </x14:cfRule>
          <xm:sqref>G27</xm:sqref>
        </x14:conditionalFormatting>
        <x14:conditionalFormatting xmlns:xm="http://schemas.microsoft.com/office/excel/2006/main">
          <x14:cfRule type="expression" priority="118" id="{8DD0AB18-6B62-42D2-8A11-7BCD77631896}">
            <xm:f>選択状況!$U$4</xm:f>
            <x14:dxf>
              <fill>
                <patternFill>
                  <bgColor theme="0"/>
                </patternFill>
              </fill>
            </x14:dxf>
          </x14:cfRule>
          <xm:sqref>G28</xm:sqref>
        </x14:conditionalFormatting>
        <x14:conditionalFormatting xmlns:xm="http://schemas.microsoft.com/office/excel/2006/main">
          <x14:cfRule type="expression" priority="117" id="{22582886-6ED1-4AF2-8B86-42355312932D}">
            <xm:f>選択状況!$U$5</xm:f>
            <x14:dxf>
              <fill>
                <patternFill>
                  <bgColor theme="0"/>
                </patternFill>
              </fill>
            </x14:dxf>
          </x14:cfRule>
          <xm:sqref>G29</xm:sqref>
        </x14:conditionalFormatting>
        <x14:conditionalFormatting xmlns:xm="http://schemas.microsoft.com/office/excel/2006/main">
          <x14:cfRule type="expression" priority="116" id="{6BA9860B-B05E-472E-B029-3353FE00A460}">
            <xm:f>選択状況!$U$21</xm:f>
            <x14:dxf>
              <fill>
                <patternFill>
                  <bgColor theme="0"/>
                </patternFill>
              </fill>
            </x14:dxf>
          </x14:cfRule>
          <xm:sqref>A37:AP37</xm:sqref>
        </x14:conditionalFormatting>
        <x14:conditionalFormatting xmlns:xm="http://schemas.microsoft.com/office/excel/2006/main">
          <x14:cfRule type="expression" priority="115" id="{587B15BB-D2E0-4A0A-9200-D4E6E2D9B6B3}">
            <xm:f>選択状況!$U$22</xm:f>
            <x14:dxf>
              <fill>
                <patternFill>
                  <bgColor theme="0"/>
                </patternFill>
              </fill>
            </x14:dxf>
          </x14:cfRule>
          <xm:sqref>A38:AP38</xm:sqref>
        </x14:conditionalFormatting>
        <x14:conditionalFormatting xmlns:xm="http://schemas.microsoft.com/office/excel/2006/main">
          <x14:cfRule type="expression" priority="83" id="{438F13DA-3E73-44AA-9E39-D20C67353184}">
            <xm:f>選択状況!$L$7=0</xm:f>
            <x14:dxf>
              <fill>
                <patternFill>
                  <bgColor theme="2" tint="-9.9948118533890809E-2"/>
                </patternFill>
              </fill>
            </x14:dxf>
          </x14:cfRule>
          <xm:sqref>G21:G26</xm:sqref>
        </x14:conditionalFormatting>
        <x14:conditionalFormatting xmlns:xm="http://schemas.microsoft.com/office/excel/2006/main">
          <x14:cfRule type="expression" priority="82" id="{06C1DDEF-F759-4140-971F-82A38502694B}">
            <xm:f>選択状況!$L$7=0</xm:f>
            <x14:dxf>
              <fill>
                <patternFill>
                  <bgColor theme="0"/>
                </patternFill>
              </fill>
            </x14:dxf>
          </x14:cfRule>
          <xm:sqref>H21:H26</xm:sqref>
        </x14:conditionalFormatting>
        <x14:conditionalFormatting xmlns:xm="http://schemas.microsoft.com/office/excel/2006/main">
          <x14:cfRule type="expression" priority="81" id="{9B9D3882-ACB0-441B-A37C-55B1F61B600C}">
            <xm:f>選択状況!$L$7=1</xm:f>
            <x14:dxf>
              <fill>
                <patternFill>
                  <bgColor theme="0"/>
                </patternFill>
              </fill>
            </x14:dxf>
          </x14:cfRule>
          <xm:sqref>G21:H21</xm:sqref>
        </x14:conditionalFormatting>
        <x14:conditionalFormatting xmlns:xm="http://schemas.microsoft.com/office/excel/2006/main">
          <x14:cfRule type="expression" priority="80" id="{42D6DCEC-1BC0-4147-9D7D-ADEF8BFE1B94}">
            <xm:f>選択状況!$L$7=2</xm:f>
            <x14:dxf>
              <fill>
                <patternFill>
                  <bgColor theme="0"/>
                </patternFill>
              </fill>
            </x14:dxf>
          </x14:cfRule>
          <xm:sqref>G22:H22</xm:sqref>
        </x14:conditionalFormatting>
        <x14:conditionalFormatting xmlns:xm="http://schemas.microsoft.com/office/excel/2006/main">
          <x14:cfRule type="expression" priority="79" id="{52A7AAA8-0E60-48F7-A8D7-94B1DD2C784A}">
            <xm:f>選択状況!$L$7=3</xm:f>
            <x14:dxf>
              <fill>
                <patternFill>
                  <bgColor theme="0"/>
                </patternFill>
              </fill>
            </x14:dxf>
          </x14:cfRule>
          <xm:sqref>G23:H23</xm:sqref>
        </x14:conditionalFormatting>
        <x14:conditionalFormatting xmlns:xm="http://schemas.microsoft.com/office/excel/2006/main">
          <x14:cfRule type="expression" priority="78" id="{790A822C-7281-409F-B33B-41A58416373C}">
            <xm:f>選択状況!$L$7=4</xm:f>
            <x14:dxf>
              <fill>
                <patternFill>
                  <bgColor theme="0"/>
                </patternFill>
              </fill>
            </x14:dxf>
          </x14:cfRule>
          <xm:sqref>G24:H24</xm:sqref>
        </x14:conditionalFormatting>
        <x14:conditionalFormatting xmlns:xm="http://schemas.microsoft.com/office/excel/2006/main">
          <x14:cfRule type="expression" priority="77" id="{0A74ADB2-9C91-4238-863B-38E5302FEF3B}">
            <xm:f>選択状況!$L$7=5</xm:f>
            <x14:dxf>
              <fill>
                <patternFill>
                  <bgColor theme="0"/>
                </patternFill>
              </fill>
            </x14:dxf>
          </x14:cfRule>
          <xm:sqref>G25:H25</xm:sqref>
        </x14:conditionalFormatting>
        <x14:conditionalFormatting xmlns:xm="http://schemas.microsoft.com/office/excel/2006/main">
          <x14:cfRule type="expression" priority="76" id="{3DDB8C3C-4B9F-48FB-8570-98BA76BD9D6F}">
            <xm:f>選択状況!$L$7=6</xm:f>
            <x14:dxf>
              <fill>
                <patternFill>
                  <bgColor theme="0"/>
                </patternFill>
              </fill>
            </x14:dxf>
          </x14:cfRule>
          <xm:sqref>G26:H26</xm:sqref>
        </x14:conditionalFormatting>
        <x14:conditionalFormatting xmlns:xm="http://schemas.microsoft.com/office/excel/2006/main">
          <x14:cfRule type="expression" priority="24" id="{F83893F9-AFC9-4E0D-AFF8-1D39541C44A3}">
            <xm:f>選択状況!$U$23</xm:f>
            <x14:dxf>
              <fill>
                <patternFill>
                  <bgColor theme="0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expression" priority="23" id="{E822EAB6-21F3-4E1C-8701-A4A62B0C38AB}">
            <xm:f>選択状況!$U$24</xm:f>
            <x14:dxf>
              <fill>
                <patternFill>
                  <bgColor theme="0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expression" priority="14" id="{92A9180B-4F04-43D9-A17F-F622831F1F26}">
            <xm:f>NOT(選択状況!$U$4)</xm:f>
            <x14:dxf>
              <fill>
                <patternFill>
                  <bgColor theme="0"/>
                </patternFill>
              </fill>
            </x14:dxf>
          </x14:cfRule>
          <xm:sqref>A39:AP39</xm:sqref>
        </x14:conditionalFormatting>
        <x14:conditionalFormatting xmlns:xm="http://schemas.microsoft.com/office/excel/2006/main">
          <x14:cfRule type="expression" priority="1" id="{EED9A512-D319-4967-B24A-6362AD4571E2}">
            <xm:f>選択状況!$U$6</xm:f>
            <x14:dxf>
              <fill>
                <patternFill>
                  <bgColor theme="0"/>
                </patternFill>
              </fill>
            </x14:dxf>
          </x14:cfRule>
          <xm:sqref>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52"/>
  <sheetViews>
    <sheetView topLeftCell="I1" workbookViewId="0">
      <selection activeCell="U6" sqref="U6"/>
    </sheetView>
  </sheetViews>
  <sheetFormatPr defaultRowHeight="13" x14ac:dyDescent="0.2"/>
  <cols>
    <col min="1" max="1" width="4.26953125" customWidth="1"/>
    <col min="2" max="2" width="9" bestFit="1" customWidth="1"/>
    <col min="3" max="3" width="11.08984375" bestFit="1" customWidth="1"/>
    <col min="4" max="4" width="3.26953125" customWidth="1"/>
    <col min="6" max="6" width="10.36328125" bestFit="1" customWidth="1"/>
    <col min="7" max="7" width="2.453125" bestFit="1" customWidth="1"/>
    <col min="8" max="8" width="13" bestFit="1" customWidth="1"/>
    <col min="11" max="11" width="13" bestFit="1" customWidth="1"/>
    <col min="16" max="16" width="9.08984375" customWidth="1"/>
  </cols>
  <sheetData>
    <row r="1" spans="1:26" x14ac:dyDescent="0.2">
      <c r="A1" t="s">
        <v>30</v>
      </c>
      <c r="C1" t="s">
        <v>31</v>
      </c>
      <c r="E1" t="s">
        <v>32</v>
      </c>
      <c r="J1" t="s">
        <v>39</v>
      </c>
      <c r="L1" t="s">
        <v>40</v>
      </c>
      <c r="N1" t="s">
        <v>41</v>
      </c>
      <c r="S1" t="s">
        <v>30</v>
      </c>
      <c r="U1" t="s">
        <v>31</v>
      </c>
      <c r="W1" t="s">
        <v>32</v>
      </c>
    </row>
    <row r="2" spans="1:26" ht="18" customHeight="1" x14ac:dyDescent="0.2">
      <c r="A2" s="68" t="s">
        <v>22</v>
      </c>
      <c r="B2" s="69"/>
      <c r="C2" s="69"/>
      <c r="D2" s="69"/>
      <c r="E2" s="69"/>
      <c r="F2" s="69"/>
      <c r="G2" s="69"/>
      <c r="H2" s="70"/>
      <c r="J2" s="68" t="s">
        <v>38</v>
      </c>
      <c r="K2" s="69"/>
      <c r="L2" s="69"/>
      <c r="M2" s="69"/>
      <c r="N2" s="69"/>
      <c r="O2" s="69"/>
      <c r="P2" s="69"/>
      <c r="Q2" s="70"/>
      <c r="S2" s="68" t="s">
        <v>47</v>
      </c>
      <c r="T2" s="69"/>
      <c r="U2" s="69"/>
      <c r="V2" s="69"/>
      <c r="W2" s="69"/>
      <c r="X2" s="69"/>
      <c r="Y2" s="69"/>
      <c r="Z2" s="70"/>
    </row>
    <row r="3" spans="1:26" ht="18" customHeight="1" x14ac:dyDescent="0.2">
      <c r="A3" s="71"/>
      <c r="B3" s="67"/>
      <c r="C3" s="72">
        <f>用紙14!G11</f>
        <v>0</v>
      </c>
      <c r="D3" s="72"/>
      <c r="E3" s="67" t="s">
        <v>23</v>
      </c>
      <c r="F3" s="67"/>
      <c r="G3" s="67"/>
      <c r="H3" s="73"/>
      <c r="J3" s="71"/>
      <c r="K3" s="67" t="s">
        <v>42</v>
      </c>
      <c r="L3" s="67">
        <v>0</v>
      </c>
      <c r="M3" s="67"/>
      <c r="N3" s="67"/>
      <c r="O3" s="67"/>
      <c r="P3" s="67"/>
      <c r="Q3" s="73"/>
      <c r="S3" s="71"/>
      <c r="T3" s="67"/>
      <c r="U3" s="67" t="b">
        <v>0</v>
      </c>
      <c r="V3" s="67"/>
      <c r="W3" s="67" t="s">
        <v>48</v>
      </c>
      <c r="X3" s="67"/>
      <c r="Y3" s="67"/>
      <c r="Z3" s="73"/>
    </row>
    <row r="4" spans="1:26" ht="18" customHeight="1" x14ac:dyDescent="0.2">
      <c r="A4" s="74"/>
      <c r="B4" s="75"/>
      <c r="C4" s="76"/>
      <c r="D4" s="76"/>
      <c r="E4" s="75"/>
      <c r="F4" s="75"/>
      <c r="G4" s="75"/>
      <c r="H4" s="77"/>
      <c r="J4" s="71"/>
      <c r="K4" s="67" t="s">
        <v>43</v>
      </c>
      <c r="L4" s="67">
        <v>0</v>
      </c>
      <c r="M4" s="67"/>
      <c r="N4" s="67"/>
      <c r="O4" s="67"/>
      <c r="P4" s="67"/>
      <c r="Q4" s="73"/>
      <c r="S4" s="71"/>
      <c r="T4" s="67"/>
      <c r="U4" s="67" t="b">
        <v>0</v>
      </c>
      <c r="V4" s="67"/>
      <c r="W4" s="67" t="s">
        <v>49</v>
      </c>
      <c r="X4" s="67"/>
      <c r="Y4" s="67"/>
      <c r="Z4" s="73"/>
    </row>
    <row r="5" spans="1:26" ht="18" customHeight="1" x14ac:dyDescent="0.2">
      <c r="A5" s="68" t="s">
        <v>24</v>
      </c>
      <c r="B5" s="69"/>
      <c r="C5" s="69" t="str">
        <f>用紙14!G12</f>
        <v/>
      </c>
      <c r="D5" s="69"/>
      <c r="E5" s="69"/>
      <c r="F5" s="69"/>
      <c r="G5" s="69"/>
      <c r="H5" s="70"/>
      <c r="J5" s="74"/>
      <c r="K5" s="75"/>
      <c r="L5" s="75"/>
      <c r="M5" s="75"/>
      <c r="N5" s="75"/>
      <c r="O5" s="75"/>
      <c r="P5" s="75"/>
      <c r="Q5" s="77"/>
      <c r="S5" s="71"/>
      <c r="T5" s="67"/>
      <c r="U5" s="67" t="b">
        <v>0</v>
      </c>
      <c r="V5" s="67"/>
      <c r="W5" s="67" t="s">
        <v>102</v>
      </c>
      <c r="X5" s="67"/>
      <c r="Y5" s="67"/>
      <c r="Z5" s="73"/>
    </row>
    <row r="6" spans="1:26" ht="18" customHeight="1" x14ac:dyDescent="0.2">
      <c r="A6" s="71"/>
      <c r="B6" s="67" t="s">
        <v>27</v>
      </c>
      <c r="C6" s="78">
        <f>用紙14!G13</f>
        <v>0</v>
      </c>
      <c r="D6" s="78"/>
      <c r="E6" s="67"/>
      <c r="F6" s="67"/>
      <c r="G6" s="67"/>
      <c r="H6" s="73"/>
      <c r="J6" s="68" t="s">
        <v>10</v>
      </c>
      <c r="K6" s="69"/>
      <c r="L6" s="69"/>
      <c r="M6" s="69"/>
      <c r="N6" s="69"/>
      <c r="O6" s="69"/>
      <c r="P6" s="69"/>
      <c r="Q6" s="70"/>
      <c r="S6" s="71"/>
      <c r="T6" s="67"/>
      <c r="U6" s="67" t="b">
        <v>0</v>
      </c>
      <c r="V6" s="67"/>
      <c r="W6" s="146" t="s">
        <v>104</v>
      </c>
      <c r="X6" s="67"/>
      <c r="Y6" s="67"/>
      <c r="Z6" s="73"/>
    </row>
    <row r="7" spans="1:26" ht="18" customHeight="1" x14ac:dyDescent="0.2">
      <c r="A7" s="71"/>
      <c r="B7" s="67" t="s">
        <v>28</v>
      </c>
      <c r="C7" s="78"/>
      <c r="D7" s="78"/>
      <c r="E7" s="67"/>
      <c r="F7" s="67"/>
      <c r="G7" s="67"/>
      <c r="H7" s="73"/>
      <c r="J7" s="71"/>
      <c r="K7" s="67" t="s">
        <v>44</v>
      </c>
      <c r="L7" s="67">
        <v>0</v>
      </c>
      <c r="M7" s="67"/>
      <c r="N7" s="67"/>
      <c r="O7" s="67"/>
      <c r="P7" s="67"/>
      <c r="Q7" s="73"/>
      <c r="S7" s="74"/>
      <c r="T7" s="75"/>
      <c r="U7" s="75"/>
      <c r="V7" s="75"/>
      <c r="W7" s="75"/>
      <c r="X7" s="75"/>
      <c r="Y7" s="75"/>
      <c r="Z7" s="77"/>
    </row>
    <row r="8" spans="1:26" ht="18" customHeight="1" x14ac:dyDescent="0.2">
      <c r="A8" s="74"/>
      <c r="B8" s="75"/>
      <c r="C8" s="79"/>
      <c r="D8" s="79"/>
      <c r="E8" s="75"/>
      <c r="F8" s="75"/>
      <c r="G8" s="75"/>
      <c r="H8" s="77"/>
      <c r="J8" s="71"/>
      <c r="K8" s="67"/>
      <c r="L8" s="67"/>
      <c r="M8" s="67"/>
      <c r="N8" s="67"/>
      <c r="O8" s="67"/>
      <c r="P8" s="67"/>
      <c r="Q8" s="73"/>
      <c r="S8" s="71" t="s">
        <v>79</v>
      </c>
      <c r="T8" s="67"/>
      <c r="U8" s="67"/>
      <c r="V8" s="67"/>
      <c r="W8" s="67"/>
      <c r="X8" s="67"/>
      <c r="Y8" s="67"/>
      <c r="Z8" s="73"/>
    </row>
    <row r="9" spans="1:26" ht="18" customHeight="1" x14ac:dyDescent="0.2">
      <c r="A9" s="68" t="s">
        <v>25</v>
      </c>
      <c r="B9" s="69"/>
      <c r="C9" s="80"/>
      <c r="D9" s="80"/>
      <c r="E9" s="69"/>
      <c r="F9" s="69"/>
      <c r="G9" s="69"/>
      <c r="H9" s="70"/>
      <c r="J9" s="71"/>
      <c r="K9" s="67"/>
      <c r="L9" s="55">
        <v>0</v>
      </c>
      <c r="M9" s="61" t="s">
        <v>21</v>
      </c>
      <c r="N9" s="62" t="s">
        <v>21</v>
      </c>
      <c r="O9" s="62" t="s">
        <v>21</v>
      </c>
      <c r="P9" s="62" t="s">
        <v>21</v>
      </c>
      <c r="Q9" s="73"/>
      <c r="S9" s="71"/>
      <c r="T9" s="67" t="s">
        <v>81</v>
      </c>
      <c r="U9" s="67">
        <v>0</v>
      </c>
      <c r="V9" s="67"/>
      <c r="X9" s="67"/>
      <c r="Y9" s="67"/>
      <c r="Z9" s="73"/>
    </row>
    <row r="10" spans="1:26" ht="18" customHeight="1" x14ac:dyDescent="0.2">
      <c r="A10" s="71"/>
      <c r="B10" s="67"/>
      <c r="C10" s="67">
        <v>0</v>
      </c>
      <c r="D10" s="67"/>
      <c r="E10" s="67" t="s">
        <v>26</v>
      </c>
      <c r="F10" s="67"/>
      <c r="G10" s="67"/>
      <c r="H10" s="73"/>
      <c r="J10" s="71"/>
      <c r="K10" s="67"/>
      <c r="L10" s="55">
        <v>1</v>
      </c>
      <c r="M10" s="61" t="s">
        <v>2</v>
      </c>
      <c r="N10" s="62" t="s">
        <v>15</v>
      </c>
      <c r="O10" s="62" t="s">
        <v>21</v>
      </c>
      <c r="P10" s="62" t="s">
        <v>20</v>
      </c>
      <c r="Q10" s="73"/>
      <c r="S10" s="71"/>
      <c r="T10" s="67"/>
      <c r="U10" s="67"/>
      <c r="V10" s="67">
        <v>1</v>
      </c>
      <c r="W10" s="146" t="str">
        <f>用紙14!H31</f>
        <v>自己都合退職</v>
      </c>
      <c r="X10" s="67"/>
      <c r="Y10" s="67"/>
      <c r="Z10" s="73"/>
    </row>
    <row r="11" spans="1:26" ht="18" customHeight="1" x14ac:dyDescent="0.2">
      <c r="A11" s="74"/>
      <c r="B11" s="75"/>
      <c r="C11" s="75"/>
      <c r="D11" s="75"/>
      <c r="E11" s="75"/>
      <c r="F11" s="75"/>
      <c r="G11" s="75"/>
      <c r="H11" s="77"/>
      <c r="J11" s="71"/>
      <c r="K11" s="67"/>
      <c r="L11" s="55">
        <v>2</v>
      </c>
      <c r="M11" s="61" t="s">
        <v>3</v>
      </c>
      <c r="N11" s="62" t="s">
        <v>16</v>
      </c>
      <c r="O11" s="62" t="s">
        <v>21</v>
      </c>
      <c r="P11" s="62" t="s">
        <v>20</v>
      </c>
      <c r="Q11" s="73"/>
      <c r="S11" s="71"/>
      <c r="T11" s="67"/>
      <c r="U11" s="67"/>
      <c r="V11" s="67">
        <v>2</v>
      </c>
      <c r="W11" s="146" t="str">
        <f>用紙14!H32</f>
        <v>定年退職</v>
      </c>
      <c r="X11" s="67"/>
      <c r="Y11" s="67"/>
      <c r="Z11" s="73"/>
    </row>
    <row r="12" spans="1:26" ht="18" customHeight="1" x14ac:dyDescent="0.2">
      <c r="A12" s="68" t="s">
        <v>29</v>
      </c>
      <c r="B12" s="69"/>
      <c r="C12" s="69"/>
      <c r="D12" s="69"/>
      <c r="E12" s="69"/>
      <c r="F12" s="69"/>
      <c r="G12" s="69"/>
      <c r="H12" s="70"/>
      <c r="J12" s="71"/>
      <c r="K12" s="67"/>
      <c r="L12" s="55">
        <v>3</v>
      </c>
      <c r="M12" s="61" t="s">
        <v>4</v>
      </c>
      <c r="N12" s="62" t="s">
        <v>17</v>
      </c>
      <c r="O12" s="62" t="s">
        <v>21</v>
      </c>
      <c r="P12" s="62" t="s">
        <v>20</v>
      </c>
      <c r="Q12" s="73"/>
      <c r="S12" s="71"/>
      <c r="T12" s="67"/>
      <c r="U12" s="67"/>
      <c r="V12" s="67">
        <v>3</v>
      </c>
      <c r="W12" s="67" t="str">
        <f>用紙14!W31</f>
        <v>ニューライフサポートプラン</v>
      </c>
      <c r="X12" s="67"/>
      <c r="Y12" s="67"/>
      <c r="Z12" s="73"/>
    </row>
    <row r="13" spans="1:26" ht="18" customHeight="1" x14ac:dyDescent="0.2">
      <c r="A13" s="71"/>
      <c r="B13" s="67"/>
      <c r="C13" s="81">
        <f>用紙14!AB13</f>
        <v>0</v>
      </c>
      <c r="D13" s="67"/>
      <c r="E13" s="67"/>
      <c r="F13" s="67"/>
      <c r="G13" s="67"/>
      <c r="H13" s="73"/>
      <c r="J13" s="71"/>
      <c r="K13" s="67"/>
      <c r="L13" s="55">
        <v>4</v>
      </c>
      <c r="M13" s="61" t="s">
        <v>5</v>
      </c>
      <c r="N13" s="62" t="s">
        <v>18</v>
      </c>
      <c r="O13" s="62" t="s">
        <v>21</v>
      </c>
      <c r="P13" s="62" t="s">
        <v>20</v>
      </c>
      <c r="Q13" s="73"/>
      <c r="S13" s="71"/>
      <c r="T13" s="67"/>
      <c r="U13" s="67"/>
      <c r="V13" s="146">
        <v>4</v>
      </c>
      <c r="W13" s="67" t="str">
        <f>用紙14!W32</f>
        <v>会社都合退職</v>
      </c>
      <c r="X13" s="67"/>
      <c r="Y13" s="67"/>
      <c r="Z13" s="73"/>
    </row>
    <row r="14" spans="1:26" ht="18" customHeight="1" x14ac:dyDescent="0.2">
      <c r="A14" s="74"/>
      <c r="B14" s="75"/>
      <c r="C14" s="75"/>
      <c r="D14" s="75"/>
      <c r="E14" s="75"/>
      <c r="F14" s="75"/>
      <c r="G14" s="75"/>
      <c r="H14" s="77"/>
      <c r="J14" s="71"/>
      <c r="K14" s="67"/>
      <c r="L14" s="55">
        <v>5</v>
      </c>
      <c r="M14" s="61" t="s">
        <v>6</v>
      </c>
      <c r="N14" s="62" t="s">
        <v>19</v>
      </c>
      <c r="O14" s="62" t="s">
        <v>21</v>
      </c>
      <c r="P14" s="62" t="s">
        <v>20</v>
      </c>
      <c r="Q14" s="73"/>
      <c r="S14" s="71"/>
      <c r="T14" s="67"/>
      <c r="U14" s="67"/>
      <c r="V14" s="67"/>
      <c r="W14" s="67"/>
      <c r="X14" s="67"/>
      <c r="Y14" s="67"/>
      <c r="Z14" s="73"/>
    </row>
    <row r="15" spans="1:26" ht="18" customHeight="1" x14ac:dyDescent="0.2">
      <c r="A15" s="68" t="s">
        <v>33</v>
      </c>
      <c r="B15" s="69"/>
      <c r="C15" s="69"/>
      <c r="D15" s="69"/>
      <c r="E15" s="69"/>
      <c r="F15" s="69"/>
      <c r="G15" s="69"/>
      <c r="H15" s="70"/>
      <c r="J15" s="71"/>
      <c r="K15" s="67"/>
      <c r="L15" s="55">
        <v>6</v>
      </c>
      <c r="M15" s="61" t="s">
        <v>2</v>
      </c>
      <c r="N15" s="62" t="s">
        <v>15</v>
      </c>
      <c r="O15" s="62" t="s">
        <v>45</v>
      </c>
      <c r="P15" s="62" t="s">
        <v>45</v>
      </c>
      <c r="Q15" s="73"/>
      <c r="S15" s="68" t="s">
        <v>80</v>
      </c>
      <c r="T15" s="69"/>
      <c r="U15" s="69"/>
      <c r="V15" s="69"/>
      <c r="W15" s="69"/>
      <c r="X15" s="69"/>
      <c r="Y15" s="69"/>
      <c r="Z15" s="70"/>
    </row>
    <row r="16" spans="1:26" ht="18" customHeight="1" x14ac:dyDescent="0.2">
      <c r="A16" s="71"/>
      <c r="B16" s="67" t="s">
        <v>34</v>
      </c>
      <c r="C16" s="67"/>
      <c r="D16" s="67"/>
      <c r="E16" s="67"/>
      <c r="F16" s="67"/>
      <c r="G16" s="67"/>
      <c r="H16" s="73"/>
      <c r="J16" s="71"/>
      <c r="K16" s="67"/>
      <c r="L16" s="67"/>
      <c r="M16" s="67"/>
      <c r="N16" s="67"/>
      <c r="O16" s="67"/>
      <c r="P16" s="67"/>
      <c r="Q16" s="73"/>
      <c r="S16" s="71"/>
      <c r="T16" s="78" t="e">
        <f>用紙14!#REF!</f>
        <v>#REF!</v>
      </c>
      <c r="U16" s="67"/>
      <c r="V16" s="67"/>
      <c r="W16" s="67"/>
      <c r="X16" s="67"/>
      <c r="Y16" s="67"/>
      <c r="Z16" s="73"/>
    </row>
    <row r="17" spans="1:26" ht="18" customHeight="1" x14ac:dyDescent="0.2">
      <c r="A17" s="71"/>
      <c r="B17" s="67" t="s">
        <v>27</v>
      </c>
      <c r="C17" s="67"/>
      <c r="D17" s="67"/>
      <c r="E17" s="67"/>
      <c r="F17" s="67"/>
      <c r="G17" s="67"/>
      <c r="H17" s="73"/>
      <c r="J17" s="71"/>
      <c r="K17" s="67" t="s">
        <v>46</v>
      </c>
      <c r="L17" s="67">
        <v>0</v>
      </c>
      <c r="M17" s="67"/>
      <c r="N17" s="67"/>
      <c r="O17" s="67"/>
      <c r="P17" s="67"/>
      <c r="Q17" s="73"/>
      <c r="S17" s="71"/>
      <c r="T17" s="78"/>
      <c r="U17" s="67"/>
      <c r="V17" s="67"/>
      <c r="W17" s="67"/>
      <c r="X17" s="67"/>
      <c r="Y17" s="67"/>
      <c r="Z17" s="73"/>
    </row>
    <row r="18" spans="1:26" ht="18" customHeight="1" x14ac:dyDescent="0.2">
      <c r="A18" s="71"/>
      <c r="B18" s="67" t="s">
        <v>35</v>
      </c>
      <c r="C18" s="67"/>
      <c r="D18" s="67"/>
      <c r="E18" s="67"/>
      <c r="F18" s="67"/>
      <c r="G18" s="67"/>
      <c r="H18" s="73"/>
      <c r="J18" s="71"/>
      <c r="K18" s="67"/>
      <c r="L18" s="67"/>
      <c r="M18" s="67"/>
      <c r="N18" s="67"/>
      <c r="O18" s="67"/>
      <c r="P18" s="67"/>
      <c r="Q18" s="73"/>
      <c r="S18" s="71"/>
      <c r="T18" s="78"/>
      <c r="U18" s="67"/>
      <c r="V18" s="67"/>
      <c r="W18" s="67"/>
      <c r="X18" s="67"/>
      <c r="Y18" s="67"/>
      <c r="Z18" s="73"/>
    </row>
    <row r="19" spans="1:26" ht="18" customHeight="1" x14ac:dyDescent="0.2">
      <c r="A19" s="71"/>
      <c r="B19" s="67" t="s">
        <v>36</v>
      </c>
      <c r="C19" s="67"/>
      <c r="D19" s="67"/>
      <c r="E19" s="67"/>
      <c r="F19" s="67"/>
      <c r="G19" s="67"/>
      <c r="H19" s="73"/>
      <c r="J19" s="71"/>
      <c r="K19" s="67" t="s">
        <v>55</v>
      </c>
      <c r="L19" s="67" t="b">
        <v>0</v>
      </c>
      <c r="M19" s="67"/>
      <c r="N19" s="67"/>
      <c r="O19" s="67"/>
      <c r="P19" s="67"/>
      <c r="Q19" s="73"/>
      <c r="S19" s="74"/>
      <c r="T19" s="75"/>
      <c r="U19" s="75"/>
      <c r="V19" s="75"/>
      <c r="W19" s="75"/>
      <c r="X19" s="75"/>
      <c r="Y19" s="75"/>
      <c r="Z19" s="77"/>
    </row>
    <row r="20" spans="1:26" ht="18" customHeight="1" x14ac:dyDescent="0.2">
      <c r="A20" s="74"/>
      <c r="B20" s="75" t="s">
        <v>37</v>
      </c>
      <c r="C20" s="75"/>
      <c r="D20" s="75"/>
      <c r="E20" s="75"/>
      <c r="F20" s="75"/>
      <c r="G20" s="75"/>
      <c r="H20" s="77"/>
      <c r="J20" s="71"/>
      <c r="K20" s="67"/>
      <c r="L20" s="67"/>
      <c r="M20" s="67"/>
      <c r="N20" s="67"/>
      <c r="O20" s="67"/>
      <c r="P20" s="67"/>
      <c r="Q20" s="73"/>
      <c r="S20" s="85" t="s">
        <v>50</v>
      </c>
      <c r="T20" s="69"/>
      <c r="U20" s="69"/>
      <c r="V20" s="69"/>
      <c r="W20" s="69"/>
      <c r="X20" s="69"/>
      <c r="Y20" s="69"/>
      <c r="Z20" s="70"/>
    </row>
    <row r="21" spans="1:26" ht="18" customHeight="1" x14ac:dyDescent="0.2">
      <c r="J21" s="74"/>
      <c r="K21" s="75"/>
      <c r="L21" s="75"/>
      <c r="M21" s="75"/>
      <c r="N21" s="75"/>
      <c r="O21" s="75"/>
      <c r="P21" s="75"/>
      <c r="Q21" s="77"/>
      <c r="S21" s="71"/>
      <c r="T21" s="67"/>
      <c r="U21" s="67" t="b">
        <v>0</v>
      </c>
      <c r="V21" s="67"/>
      <c r="W21" s="67" t="str">
        <f>用紙14!B37</f>
        <v>右記のいずれか　　・運転免許証の写し　・パスポートの写し　・マイナンバーカード（顔写真のある面）の写し</v>
      </c>
      <c r="X21" s="67"/>
      <c r="Y21" s="67"/>
      <c r="Z21" s="73"/>
    </row>
    <row r="22" spans="1:26" ht="18" customHeight="1" x14ac:dyDescent="0.2">
      <c r="S22" s="71"/>
      <c r="T22" s="67"/>
      <c r="U22" s="67" t="b">
        <v>0</v>
      </c>
      <c r="V22" s="67"/>
      <c r="W22" s="67" t="str">
        <f>用紙14!B38</f>
        <v>退職所得の受給に関する申告書（申告年度・マイナンバーは記載不要）</v>
      </c>
      <c r="X22" s="67"/>
      <c r="Y22" s="67"/>
      <c r="Z22" s="73"/>
    </row>
    <row r="23" spans="1:26" ht="18" customHeight="1" x14ac:dyDescent="0.2">
      <c r="S23" s="71"/>
      <c r="T23" s="67"/>
      <c r="U23" s="67" t="b">
        <v>0</v>
      </c>
      <c r="V23" s="67"/>
      <c r="W23" s="67" t="str">
        <f>用紙14!B39</f>
        <v>非居住者の連絡票（退職日に海外居住の方のみ）</v>
      </c>
      <c r="X23" s="67"/>
      <c r="Y23" s="67"/>
      <c r="Z23" s="73"/>
    </row>
    <row r="24" spans="1:26" ht="18" customHeight="1" x14ac:dyDescent="0.2">
      <c r="S24" s="71"/>
      <c r="T24" s="67"/>
      <c r="U24" s="67" t="b">
        <v>0</v>
      </c>
      <c r="V24" s="67"/>
      <c r="W24" s="67" t="str">
        <f>用紙14!B40</f>
        <v>移換申出書（③の移換を選択の方のみ、受入先から入手次第、基金へ提出）　※資格喪失日から1年以内必着</v>
      </c>
      <c r="X24" s="67"/>
      <c r="Y24" s="67"/>
      <c r="Z24" s="73"/>
    </row>
    <row r="25" spans="1:26" ht="18" customHeight="1" x14ac:dyDescent="0.2">
      <c r="A25" s="67"/>
      <c r="B25" s="67"/>
      <c r="C25" s="67"/>
      <c r="D25" s="67"/>
      <c r="S25" s="71"/>
      <c r="T25" s="67"/>
      <c r="U25" s="67" t="b">
        <v>0</v>
      </c>
      <c r="V25" s="67"/>
      <c r="W25" s="67" t="str">
        <f>用紙14!B41</f>
        <v>その他添付書類（</v>
      </c>
      <c r="X25" s="67"/>
      <c r="Y25" s="67"/>
      <c r="Z25" s="73"/>
    </row>
    <row r="26" spans="1:26" ht="18" customHeight="1" x14ac:dyDescent="0.2">
      <c r="A26" s="67"/>
      <c r="B26" s="67"/>
      <c r="C26" s="66"/>
      <c r="D26" s="66"/>
      <c r="S26" s="93" t="s">
        <v>53</v>
      </c>
      <c r="T26" s="67">
        <f>用紙14!F41</f>
        <v>0</v>
      </c>
      <c r="U26" s="67"/>
      <c r="V26" s="67"/>
      <c r="W26" s="67"/>
      <c r="X26" s="67"/>
      <c r="Y26" s="67"/>
      <c r="Z26" s="73" t="s">
        <v>54</v>
      </c>
    </row>
    <row r="27" spans="1:26" ht="18" customHeight="1" x14ac:dyDescent="0.2">
      <c r="A27" s="67"/>
      <c r="B27" s="67"/>
      <c r="C27" s="65"/>
      <c r="D27" s="65"/>
      <c r="S27" s="74"/>
      <c r="T27" s="75"/>
      <c r="U27" s="75"/>
      <c r="V27" s="75"/>
      <c r="W27" s="75"/>
      <c r="X27" s="75"/>
      <c r="Y27" s="75"/>
      <c r="Z27" s="77"/>
    </row>
    <row r="28" spans="1:26" ht="18" customHeight="1" x14ac:dyDescent="0.2">
      <c r="A28" s="67"/>
      <c r="B28" s="67"/>
      <c r="C28" s="65"/>
      <c r="D28" s="65"/>
    </row>
    <row r="29" spans="1:26" x14ac:dyDescent="0.2">
      <c r="A29" s="67"/>
      <c r="B29" s="67"/>
      <c r="C29" s="67"/>
      <c r="D29" s="67"/>
    </row>
    <row r="30" spans="1:26" x14ac:dyDescent="0.2">
      <c r="A30" s="67"/>
      <c r="B30" s="67"/>
      <c r="C30" s="67"/>
      <c r="D30" s="67"/>
    </row>
    <row r="52" spans="8:8" x14ac:dyDescent="0.2">
      <c r="H52">
        <v>6</v>
      </c>
    </row>
  </sheetData>
  <phoneticPr fontId="2"/>
  <conditionalFormatting sqref="G32">
    <cfRule type="expression" priority="3">
      <formula>$U$4</formula>
    </cfRule>
  </conditionalFormatting>
  <conditionalFormatting sqref="G33">
    <cfRule type="expression" priority="2">
      <formula>$U$5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8E0FF54-A73F-460F-A895-4922603FC0FF}">
            <xm:f>AND(NOT($U$25),NOT(用紙14!$G$41=""))</xm:f>
            <x14:dxf/>
          </x14:cfRule>
          <xm:sqref>G44:I44 R44 AA44:AO44 S52:Z52 J47:Q47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用紙14</vt:lpstr>
      <vt:lpstr>選択状況</vt:lpstr>
      <vt:lpstr>用紙14!Print_Area</vt:lpstr>
      <vt:lpstr>支店本店選択</vt:lpstr>
      <vt:lpstr>氏名カナチェック</vt:lpstr>
      <vt:lpstr>振込先_TBL</vt:lpstr>
      <vt:lpstr>振込先選択</vt:lpstr>
      <vt:lpstr>退職理由</vt:lpstr>
      <vt:lpstr>年金受給期間</vt:lpstr>
      <vt:lpstr>年金選択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　恭弘</dc:creator>
  <cp:lastModifiedBy>大貫　里恵</cp:lastModifiedBy>
  <cp:lastPrinted>2023-11-29T05:58:13Z</cp:lastPrinted>
  <dcterms:created xsi:type="dcterms:W3CDTF">1997-01-08T22:48:59Z</dcterms:created>
  <dcterms:modified xsi:type="dcterms:W3CDTF">2023-11-29T06:34:10Z</dcterms:modified>
</cp:coreProperties>
</file>